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c\Desktop\МЕНЮ ИЗ !С\МЕНЮ И КАЛЕНДАРЬ ПОТ ПИТАНИЮ 2023 ДЛЯ САЙТА\2025-2026\"/>
    </mc:Choice>
  </mc:AlternateContent>
  <bookViews>
    <workbookView xWindow="0" yWindow="0" windowWidth="19200" windowHeight="1129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83" i="1" l="1"/>
  <c r="A183" i="1"/>
  <c r="L182" i="1"/>
  <c r="J182" i="1"/>
  <c r="I182" i="1"/>
  <c r="H182" i="1"/>
  <c r="G182" i="1"/>
  <c r="F182" i="1"/>
  <c r="B173" i="1"/>
  <c r="A173" i="1"/>
  <c r="L172" i="1"/>
  <c r="J172" i="1"/>
  <c r="J183" i="1" s="1"/>
  <c r="I172" i="1"/>
  <c r="I183" i="1" s="1"/>
  <c r="H172" i="1"/>
  <c r="H183" i="1" s="1"/>
  <c r="G172" i="1"/>
  <c r="G183" i="1" s="1"/>
  <c r="F172" i="1"/>
  <c r="B165" i="1"/>
  <c r="A165" i="1"/>
  <c r="L164" i="1"/>
  <c r="J164" i="1"/>
  <c r="I164" i="1"/>
  <c r="H164" i="1"/>
  <c r="G164" i="1"/>
  <c r="F164" i="1"/>
  <c r="B155" i="1"/>
  <c r="A155" i="1"/>
  <c r="L154" i="1"/>
  <c r="J154" i="1"/>
  <c r="I154" i="1"/>
  <c r="I165" i="1" s="1"/>
  <c r="H154" i="1"/>
  <c r="H165" i="1" s="1"/>
  <c r="G154" i="1"/>
  <c r="F154" i="1"/>
  <c r="F165" i="1" s="1"/>
  <c r="B147" i="1"/>
  <c r="A147" i="1"/>
  <c r="L146" i="1"/>
  <c r="J146" i="1"/>
  <c r="I146" i="1"/>
  <c r="H146" i="1"/>
  <c r="G146" i="1"/>
  <c r="F146" i="1"/>
  <c r="B137" i="1"/>
  <c r="A137" i="1"/>
  <c r="L136" i="1"/>
  <c r="J136" i="1"/>
  <c r="J147" i="1" s="1"/>
  <c r="I136" i="1"/>
  <c r="I147" i="1" s="1"/>
  <c r="H136" i="1"/>
  <c r="H147" i="1" s="1"/>
  <c r="G136" i="1"/>
  <c r="F136" i="1"/>
  <c r="F147" i="1" s="1"/>
  <c r="B129" i="1"/>
  <c r="A129" i="1"/>
  <c r="L128" i="1"/>
  <c r="J128" i="1"/>
  <c r="I128" i="1"/>
  <c r="H128" i="1"/>
  <c r="G128" i="1"/>
  <c r="F128" i="1"/>
  <c r="B119" i="1"/>
  <c r="A119" i="1"/>
  <c r="L118" i="1"/>
  <c r="J118" i="1"/>
  <c r="J129" i="1" s="1"/>
  <c r="I118" i="1"/>
  <c r="I129" i="1" s="1"/>
  <c r="H118" i="1"/>
  <c r="H129" i="1" s="1"/>
  <c r="G118" i="1"/>
  <c r="F118" i="1"/>
  <c r="F129" i="1" s="1"/>
  <c r="B111" i="1"/>
  <c r="A111" i="1"/>
  <c r="L110" i="1"/>
  <c r="J110" i="1"/>
  <c r="I110" i="1"/>
  <c r="H110" i="1"/>
  <c r="G110" i="1"/>
  <c r="F110" i="1"/>
  <c r="B101" i="1"/>
  <c r="A101" i="1"/>
  <c r="L100" i="1"/>
  <c r="J100" i="1"/>
  <c r="J111" i="1" s="1"/>
  <c r="I100" i="1"/>
  <c r="I111" i="1" s="1"/>
  <c r="H100" i="1"/>
  <c r="H111" i="1" s="1"/>
  <c r="G100" i="1"/>
  <c r="G111" i="1" s="1"/>
  <c r="F100" i="1"/>
  <c r="F111" i="1" s="1"/>
  <c r="B93" i="1"/>
  <c r="A93" i="1"/>
  <c r="L92" i="1"/>
  <c r="J92" i="1"/>
  <c r="I92" i="1"/>
  <c r="H92" i="1"/>
  <c r="G92" i="1"/>
  <c r="F92" i="1"/>
  <c r="B83" i="1"/>
  <c r="A83" i="1"/>
  <c r="L82" i="1"/>
  <c r="J82" i="1"/>
  <c r="I82" i="1"/>
  <c r="H82" i="1"/>
  <c r="H93" i="1" s="1"/>
  <c r="G82" i="1"/>
  <c r="G93" i="1" s="1"/>
  <c r="F82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I75" i="1" s="1"/>
  <c r="H64" i="1"/>
  <c r="H75" i="1" s="1"/>
  <c r="G64" i="1"/>
  <c r="G75" i="1" s="1"/>
  <c r="F64" i="1"/>
  <c r="B57" i="1"/>
  <c r="A57" i="1"/>
  <c r="L56" i="1"/>
  <c r="J56" i="1"/>
  <c r="I56" i="1"/>
  <c r="H56" i="1"/>
  <c r="G56" i="1"/>
  <c r="F56" i="1"/>
  <c r="B47" i="1"/>
  <c r="A47" i="1"/>
  <c r="L46" i="1"/>
  <c r="J46" i="1"/>
  <c r="J57" i="1" s="1"/>
  <c r="I46" i="1"/>
  <c r="I57" i="1" s="1"/>
  <c r="H46" i="1"/>
  <c r="H57" i="1" s="1"/>
  <c r="G46" i="1"/>
  <c r="F46" i="1"/>
  <c r="B39" i="1"/>
  <c r="A39" i="1"/>
  <c r="L38" i="1"/>
  <c r="J38" i="1"/>
  <c r="I38" i="1"/>
  <c r="H38" i="1"/>
  <c r="G38" i="1"/>
  <c r="F38" i="1"/>
  <c r="B29" i="1"/>
  <c r="A29" i="1"/>
  <c r="L28" i="1"/>
  <c r="J28" i="1"/>
  <c r="I28" i="1"/>
  <c r="H28" i="1"/>
  <c r="G28" i="1"/>
  <c r="G39" i="1" s="1"/>
  <c r="F28" i="1"/>
  <c r="B22" i="1"/>
  <c r="A22" i="1"/>
  <c r="L21" i="1"/>
  <c r="J21" i="1"/>
  <c r="I21" i="1"/>
  <c r="H21" i="1"/>
  <c r="G21" i="1"/>
  <c r="F21" i="1"/>
  <c r="B12" i="1"/>
  <c r="A12" i="1"/>
  <c r="L11" i="1"/>
  <c r="L22" i="1" s="1"/>
  <c r="J11" i="1"/>
  <c r="I11" i="1"/>
  <c r="H11" i="1"/>
  <c r="G11" i="1"/>
  <c r="F11" i="1"/>
  <c r="L147" i="1" l="1"/>
  <c r="L111" i="1"/>
  <c r="L93" i="1"/>
  <c r="L165" i="1"/>
  <c r="J165" i="1"/>
  <c r="F183" i="1"/>
  <c r="G57" i="1"/>
  <c r="L129" i="1"/>
  <c r="J39" i="1"/>
  <c r="G165" i="1"/>
  <c r="G147" i="1"/>
  <c r="G129" i="1"/>
  <c r="F93" i="1"/>
  <c r="J75" i="1"/>
  <c r="F75" i="1"/>
  <c r="F57" i="1"/>
  <c r="I39" i="1"/>
  <c r="H39" i="1"/>
  <c r="H22" i="1"/>
  <c r="J22" i="1"/>
  <c r="G22" i="1"/>
  <c r="I22" i="1"/>
  <c r="F22" i="1"/>
  <c r="J93" i="1"/>
  <c r="I93" i="1"/>
  <c r="L57" i="1"/>
  <c r="L183" i="1"/>
  <c r="L75" i="1"/>
  <c r="L39" i="1"/>
  <c r="F39" i="1"/>
  <c r="H184" i="1" l="1"/>
  <c r="J184" i="1"/>
  <c r="G184" i="1"/>
  <c r="I184" i="1"/>
  <c r="F184" i="1"/>
  <c r="L184" i="1"/>
</calcChain>
</file>

<file path=xl/sharedStrings.xml><?xml version="1.0" encoding="utf-8"?>
<sst xmlns="http://schemas.openxmlformats.org/spreadsheetml/2006/main" count="301" uniqueCount="97">
  <si>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</si>
  <si>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</si>
  <si>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</si>
  <si>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</si>
  <si>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</si>
  <si>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</si>
  <si>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</si>
  <si>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</si>
  <si>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</si>
  <si>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</si>
  <si>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</si>
  <si>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</si>
  <si>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</si>
  <si>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</si>
  <si>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</si>
  <si>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</si>
  <si>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</si>
  <si>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</si>
  <si>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</si>
  <si>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</si>
  <si>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</si>
  <si>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</si>
  <si>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</si>
  <si>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</si>
  <si>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</si>
  <si>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</si>
  <si>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</si>
  <si>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</si>
  <si>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</si>
  <si>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</si>
  <si>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</si>
  <si>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</si>
  <si>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</si>
  <si>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</si>
  <si>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</si>
  <si>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</si>
  <si>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</si>
  <si>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Лицей №81</t>
  </si>
  <si>
    <t>Директор</t>
  </si>
  <si>
    <t>Ятайкина А.А.</t>
  </si>
  <si>
    <t xml:space="preserve">Хлеб </t>
  </si>
  <si>
    <t xml:space="preserve">Каша "Дружба" </t>
  </si>
  <si>
    <t>Сыр порционный нарезка</t>
  </si>
  <si>
    <t>Яблоко</t>
  </si>
  <si>
    <t>Макаронные изделия отварные с сыром</t>
  </si>
  <si>
    <t>Хлеб пшеничный</t>
  </si>
  <si>
    <t>Хлеб ржаной</t>
  </si>
  <si>
    <t>Чай с сахаром</t>
  </si>
  <si>
    <t>Хлеб</t>
  </si>
  <si>
    <t>Мандарин</t>
  </si>
  <si>
    <t>Гуляш</t>
  </si>
  <si>
    <t>Каша гречневая рассыпчатая</t>
  </si>
  <si>
    <t>Компот из свежих яблок и черной смородины</t>
  </si>
  <si>
    <t>Чай с лимоном</t>
  </si>
  <si>
    <t>Котлеты из говядины с маслом сливочным</t>
  </si>
  <si>
    <t xml:space="preserve">Каша из хлопьев овсяных "Геркулес" вязкая </t>
  </si>
  <si>
    <t>Каша перловая рассыпчатая</t>
  </si>
  <si>
    <t>Компот из клубники</t>
  </si>
  <si>
    <t>Каша манная вязкая</t>
  </si>
  <si>
    <t>Фрикадельки рыбные с маслом сливочным</t>
  </si>
  <si>
    <t>Картофель отварной</t>
  </si>
  <si>
    <t>Напиток брусничный</t>
  </si>
  <si>
    <t>Шницель из птицы /филе/ с соусом сметанным с томатом.</t>
  </si>
  <si>
    <t>Птица (филе), тушеная в сметанном соусе с томатном</t>
  </si>
  <si>
    <t xml:space="preserve"> Апельсин</t>
  </si>
  <si>
    <t>Компот из вишни</t>
  </si>
  <si>
    <t>Шницель из говядины с соусом сметанным с томатом.Каша гречневая рассыпчатая</t>
  </si>
  <si>
    <t>Кнели из кур с рисом (филе) с маслом сливочным, макаронные изделия отварные с сыром</t>
  </si>
  <si>
    <t>Напиток из смеси сухофруктов</t>
  </si>
  <si>
    <t>Помидор в нарезке</t>
  </si>
  <si>
    <t>54-3з</t>
  </si>
  <si>
    <t>54-2м</t>
  </si>
  <si>
    <t>Бутерброд с сыром и маслом (20/5/20)</t>
  </si>
  <si>
    <t>Какао с молоком (т.п)</t>
  </si>
  <si>
    <t>Салат из свеклы с солеными огурцами</t>
  </si>
  <si>
    <t>54-2з</t>
  </si>
  <si>
    <t>Огурец в нарезке</t>
  </si>
  <si>
    <t xml:space="preserve">Плов </t>
  </si>
  <si>
    <t>Компот из черной  смородины и свежих яблок</t>
  </si>
  <si>
    <t xml:space="preserve">Яйцо вареное </t>
  </si>
  <si>
    <t xml:space="preserve">Чай с лимоном </t>
  </si>
  <si>
    <t>54-4з</t>
  </si>
  <si>
    <t>Перец болгарский в нарезке</t>
  </si>
  <si>
    <t>Компот из смеси сухофруктов</t>
  </si>
  <si>
    <t>Салат из свежих помидоров</t>
  </si>
  <si>
    <t>Икра кабачковая (промышленного производства)</t>
  </si>
  <si>
    <t>пром</t>
  </si>
  <si>
    <t>54-5м</t>
  </si>
  <si>
    <t xml:space="preserve">Каша гречневая рассыпчатая </t>
  </si>
  <si>
    <t>Кнели из кур с рисом (филе) с маслом сливочным, картофельное пюре</t>
  </si>
  <si>
    <t>Кофейный напиток с молоком т.п</t>
  </si>
  <si>
    <t>Салат из свеклы с сыром</t>
  </si>
  <si>
    <t>Компот из апельсинов или мандаринов с яблоками</t>
  </si>
  <si>
    <t>Бутерброд с сыром и маслом  (20/5/20)</t>
  </si>
  <si>
    <t>Какао с молоком (т.п.)</t>
  </si>
  <si>
    <t>Компот из плодов или ягод сушеных (курага)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</si>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</sst>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0" fillId="4" borderId="2" xfId="0" applyNumberForma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protection locked="0"/>
    </xf>
    <xf numFmtId="2" fontId="0" fillId="4" borderId="2" xfId="0" applyNumberFormat="1" applyFill="1" applyBorder="1" applyAlignment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1" fontId="0" fillId="4" borderId="2" xfId="0" applyNumberFormat="1" applyFill="1" applyBorder="1" applyAlignment="1" applyProtection="1">
      <alignment horizontal="right" vertic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4" t="s">
        <v>37</v>
      </c>
      <c r="D1" s="95"/>
      <c r="E1" s="95"/>
      <c r="F1" s="12" t="s">
        <v>16</v>
      </c>
      <c r="G1" s="2" t="s">
        <v>17</v>
      </c>
      <c r="H1" s="96" t="s">
        <v>38</v>
      </c>
      <c r="I1" s="96"/>
      <c r="J1" s="96"/>
      <c r="K1" s="96"/>
    </row>
    <row r="2" spans="1:12" ht="18" x14ac:dyDescent="0.2">
      <c r="A2" s="35" t="s">
        <v>6</v>
      </c>
      <c r="C2" s="2"/>
      <c r="G2" s="2" t="s">
        <v>18</v>
      </c>
      <c r="H2" s="96" t="s">
        <v>39</v>
      </c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2025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200</v>
      </c>
      <c r="G6" s="49">
        <v>5</v>
      </c>
      <c r="H6" s="49">
        <v>12</v>
      </c>
      <c r="I6" s="54">
        <v>25</v>
      </c>
      <c r="J6" s="49">
        <v>249</v>
      </c>
      <c r="K6" s="56">
        <v>260</v>
      </c>
      <c r="L6" s="64">
        <v>31.36</v>
      </c>
    </row>
    <row r="7" spans="1:12" ht="15" x14ac:dyDescent="0.25">
      <c r="A7" s="23"/>
      <c r="B7" s="15"/>
      <c r="C7" s="11"/>
      <c r="D7" s="7" t="s">
        <v>22</v>
      </c>
      <c r="E7" s="51" t="s">
        <v>53</v>
      </c>
      <c r="F7" s="52">
        <v>200</v>
      </c>
      <c r="G7" s="52"/>
      <c r="H7" s="52"/>
      <c r="I7" s="55">
        <v>15</v>
      </c>
      <c r="J7" s="52">
        <v>61</v>
      </c>
      <c r="K7" s="57">
        <v>494</v>
      </c>
      <c r="L7" s="53">
        <v>4.1900000000000004</v>
      </c>
    </row>
    <row r="8" spans="1:12" ht="15" x14ac:dyDescent="0.25">
      <c r="A8" s="23"/>
      <c r="B8" s="15"/>
      <c r="C8" s="11"/>
      <c r="D8" s="7" t="s">
        <v>23</v>
      </c>
      <c r="E8" s="51" t="s">
        <v>40</v>
      </c>
      <c r="F8" s="52">
        <v>40</v>
      </c>
      <c r="G8" s="52">
        <v>4</v>
      </c>
      <c r="H8" s="52"/>
      <c r="I8" s="55">
        <v>20</v>
      </c>
      <c r="J8" s="52">
        <v>85</v>
      </c>
      <c r="K8" s="57"/>
      <c r="L8" s="53">
        <v>2.58</v>
      </c>
    </row>
    <row r="9" spans="1:12" ht="15" x14ac:dyDescent="0.25">
      <c r="A9" s="23"/>
      <c r="B9" s="15"/>
      <c r="C9" s="11"/>
      <c r="D9" s="57"/>
      <c r="E9" s="51" t="s">
        <v>49</v>
      </c>
      <c r="F9" s="52">
        <v>200</v>
      </c>
      <c r="G9" s="52">
        <v>1</v>
      </c>
      <c r="H9" s="52"/>
      <c r="I9" s="55">
        <v>16</v>
      </c>
      <c r="J9" s="52">
        <v>75</v>
      </c>
      <c r="K9" s="57">
        <v>112</v>
      </c>
      <c r="L9" s="53">
        <v>44.13</v>
      </c>
    </row>
    <row r="10" spans="1:12" ht="15.75" thickBot="1" x14ac:dyDescent="0.3">
      <c r="A10" s="23"/>
      <c r="B10" s="15"/>
      <c r="C10" s="11"/>
      <c r="D10" s="63"/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4"/>
      <c r="B11" s="17"/>
      <c r="C11" s="8"/>
      <c r="D11" s="18" t="s">
        <v>31</v>
      </c>
      <c r="E11" s="9"/>
      <c r="F11" s="19">
        <f>SUM(F6:F10)</f>
        <v>640</v>
      </c>
      <c r="G11" s="19">
        <f>SUM(G6:G10)</f>
        <v>10</v>
      </c>
      <c r="H11" s="19">
        <f>SUM(H6:H10)</f>
        <v>12</v>
      </c>
      <c r="I11" s="19">
        <f>SUM(I6:I10)</f>
        <v>76</v>
      </c>
      <c r="J11" s="19">
        <f>SUM(J6:J10)</f>
        <v>470</v>
      </c>
      <c r="K11" s="25"/>
      <c r="L11" s="19">
        <f>SUM(L6:L10)</f>
        <v>82.259999999999991</v>
      </c>
    </row>
    <row r="12" spans="1:12" ht="15" x14ac:dyDescent="0.25">
      <c r="A12" s="26">
        <f>A6</f>
        <v>1</v>
      </c>
      <c r="B12" s="13">
        <f>B6</f>
        <v>1</v>
      </c>
      <c r="C12" s="10" t="s">
        <v>24</v>
      </c>
      <c r="D12" s="8" t="s">
        <v>25</v>
      </c>
      <c r="E12" s="39" t="s">
        <v>69</v>
      </c>
      <c r="F12" s="81">
        <v>100</v>
      </c>
      <c r="G12" s="81">
        <v>1</v>
      </c>
      <c r="H12" s="81"/>
      <c r="I12" s="81">
        <v>4</v>
      </c>
      <c r="J12" s="81">
        <v>19</v>
      </c>
      <c r="K12" s="79" t="s">
        <v>70</v>
      </c>
      <c r="L12" s="40"/>
    </row>
    <row r="13" spans="1:12" ht="15" x14ac:dyDescent="0.25">
      <c r="A13" s="23"/>
      <c r="B13" s="15"/>
      <c r="C13" s="11"/>
      <c r="D13" s="7" t="s">
        <v>26</v>
      </c>
      <c r="E13" s="39"/>
      <c r="F13" s="81"/>
      <c r="G13" s="81"/>
      <c r="H13" s="81"/>
      <c r="I13" s="81"/>
      <c r="J13" s="81"/>
      <c r="K13" s="79"/>
      <c r="L13" s="40"/>
    </row>
    <row r="14" spans="1:12" ht="15" x14ac:dyDescent="0.25">
      <c r="A14" s="23"/>
      <c r="B14" s="15"/>
      <c r="C14" s="11"/>
      <c r="D14" s="7" t="s">
        <v>27</v>
      </c>
      <c r="E14" s="51" t="s">
        <v>54</v>
      </c>
      <c r="F14" s="82">
        <v>100</v>
      </c>
      <c r="G14" s="82">
        <v>17</v>
      </c>
      <c r="H14" s="82">
        <v>23</v>
      </c>
      <c r="I14" s="83">
        <v>14</v>
      </c>
      <c r="J14" s="82">
        <v>300</v>
      </c>
      <c r="K14" s="80" t="s">
        <v>71</v>
      </c>
      <c r="L14" s="53">
        <v>51.95</v>
      </c>
    </row>
    <row r="15" spans="1:12" ht="15" x14ac:dyDescent="0.25">
      <c r="A15" s="23"/>
      <c r="B15" s="15"/>
      <c r="C15" s="11"/>
      <c r="D15" s="7" t="s">
        <v>28</v>
      </c>
      <c r="E15" s="51" t="s">
        <v>44</v>
      </c>
      <c r="F15" s="82">
        <v>180</v>
      </c>
      <c r="G15" s="82">
        <v>9</v>
      </c>
      <c r="H15" s="82">
        <v>8</v>
      </c>
      <c r="I15" s="83">
        <v>26</v>
      </c>
      <c r="J15" s="82">
        <v>206</v>
      </c>
      <c r="K15" s="80">
        <v>295</v>
      </c>
      <c r="L15" s="53">
        <v>17.170000000000002</v>
      </c>
    </row>
    <row r="16" spans="1:12" ht="15" x14ac:dyDescent="0.25">
      <c r="A16" s="23"/>
      <c r="B16" s="15"/>
      <c r="C16" s="11"/>
      <c r="D16" s="7" t="s">
        <v>96</v>
      </c>
      <c r="E16" s="51" t="s">
        <v>52</v>
      </c>
      <c r="F16" s="82">
        <v>200</v>
      </c>
      <c r="G16" s="82">
        <v>1</v>
      </c>
      <c r="H16" s="82"/>
      <c r="I16" s="83">
        <v>46</v>
      </c>
      <c r="J16" s="82">
        <v>182</v>
      </c>
      <c r="K16" s="80">
        <v>636</v>
      </c>
      <c r="L16" s="53">
        <v>11.05</v>
      </c>
    </row>
    <row r="17" spans="1:12" ht="15" x14ac:dyDescent="0.25">
      <c r="A17" s="23"/>
      <c r="B17" s="15"/>
      <c r="C17" s="11"/>
      <c r="D17" s="7" t="s">
        <v>29</v>
      </c>
      <c r="E17" s="51" t="s">
        <v>45</v>
      </c>
      <c r="F17" s="82">
        <v>15</v>
      </c>
      <c r="G17" s="82">
        <v>1</v>
      </c>
      <c r="H17" s="82"/>
      <c r="I17" s="83">
        <v>7</v>
      </c>
      <c r="J17" s="82">
        <v>35</v>
      </c>
      <c r="K17" s="80">
        <v>108</v>
      </c>
      <c r="L17" s="53">
        <v>1.69</v>
      </c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82">
        <v>20</v>
      </c>
      <c r="G18" s="82">
        <v>1</v>
      </c>
      <c r="H18" s="82"/>
      <c r="I18" s="83">
        <v>7</v>
      </c>
      <c r="J18" s="82">
        <v>35</v>
      </c>
      <c r="K18" s="80">
        <v>109</v>
      </c>
      <c r="L18" s="53">
        <v>0.4</v>
      </c>
    </row>
    <row r="19" spans="1:12" ht="15" x14ac:dyDescent="0.25">
      <c r="A19" s="23"/>
      <c r="B19" s="15"/>
      <c r="C19" s="11"/>
      <c r="D19" s="6"/>
      <c r="E19" s="39" t="s">
        <v>43</v>
      </c>
      <c r="F19" s="81">
        <v>100</v>
      </c>
      <c r="G19" s="81">
        <v>1</v>
      </c>
      <c r="H19" s="81">
        <v>1</v>
      </c>
      <c r="I19" s="81">
        <v>1</v>
      </c>
      <c r="J19" s="81">
        <v>47</v>
      </c>
      <c r="K19" s="79">
        <v>112</v>
      </c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81"/>
      <c r="I20" s="40"/>
      <c r="J20" s="40"/>
      <c r="K20" s="41"/>
      <c r="L20" s="40"/>
    </row>
    <row r="21" spans="1:12" ht="15" x14ac:dyDescent="0.25">
      <c r="A21" s="24"/>
      <c r="B21" s="17"/>
      <c r="C21" s="8"/>
      <c r="D21" s="18" t="s">
        <v>31</v>
      </c>
      <c r="E21" s="9"/>
      <c r="F21" s="19">
        <f>SUM(F12:F20)</f>
        <v>715</v>
      </c>
      <c r="G21" s="19">
        <f t="shared" ref="G21:J21" si="0">SUM(G12:G20)</f>
        <v>31</v>
      </c>
      <c r="H21" s="19">
        <f t="shared" si="0"/>
        <v>32</v>
      </c>
      <c r="I21" s="19">
        <f t="shared" si="0"/>
        <v>105</v>
      </c>
      <c r="J21" s="19">
        <f t="shared" si="0"/>
        <v>824</v>
      </c>
      <c r="K21" s="25"/>
      <c r="L21" s="19">
        <f t="shared" ref="L21" si="1">SUM(L12:L20)</f>
        <v>82.26</v>
      </c>
    </row>
    <row r="22" spans="1:12" ht="15.75" thickBot="1" x14ac:dyDescent="0.25">
      <c r="A22" s="29">
        <f>A6</f>
        <v>1</v>
      </c>
      <c r="B22" s="30">
        <f>B6</f>
        <v>1</v>
      </c>
      <c r="C22" s="91" t="s">
        <v>4</v>
      </c>
      <c r="D22" s="92"/>
      <c r="E22" s="31"/>
      <c r="F22" s="32">
        <f>F11+F21</f>
        <v>1355</v>
      </c>
      <c r="G22" s="32">
        <f t="shared" ref="G22:J22" si="2">G11+G21</f>
        <v>41</v>
      </c>
      <c r="H22" s="32">
        <f t="shared" si="2"/>
        <v>44</v>
      </c>
      <c r="I22" s="32">
        <f t="shared" si="2"/>
        <v>181</v>
      </c>
      <c r="J22" s="32">
        <f t="shared" si="2"/>
        <v>1294</v>
      </c>
      <c r="K22" s="32"/>
      <c r="L22" s="32">
        <f t="shared" ref="L22" si="3">L11+L21</f>
        <v>164.51999999999998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48" t="s">
        <v>55</v>
      </c>
      <c r="F23" s="49">
        <v>210</v>
      </c>
      <c r="G23" s="52">
        <v>7</v>
      </c>
      <c r="H23" s="52">
        <v>15</v>
      </c>
      <c r="I23" s="55">
        <v>28</v>
      </c>
      <c r="J23" s="52">
        <v>362</v>
      </c>
      <c r="K23" s="56">
        <v>247</v>
      </c>
      <c r="L23" s="50">
        <v>33.799999999999997</v>
      </c>
    </row>
    <row r="24" spans="1:12" ht="15" x14ac:dyDescent="0.25">
      <c r="A24" s="14"/>
      <c r="B24" s="15"/>
      <c r="C24" s="11"/>
      <c r="D24" s="7" t="s">
        <v>22</v>
      </c>
      <c r="E24" s="51" t="s">
        <v>73</v>
      </c>
      <c r="F24" s="52">
        <v>200</v>
      </c>
      <c r="G24" s="52">
        <v>4</v>
      </c>
      <c r="H24" s="52">
        <v>1</v>
      </c>
      <c r="I24" s="55">
        <v>20</v>
      </c>
      <c r="J24" s="52">
        <v>144</v>
      </c>
      <c r="K24" s="57">
        <v>496</v>
      </c>
      <c r="L24" s="53">
        <v>15.88</v>
      </c>
    </row>
    <row r="25" spans="1:12" ht="15" x14ac:dyDescent="0.25">
      <c r="A25" s="14"/>
      <c r="B25" s="15"/>
      <c r="C25" s="11"/>
      <c r="D25" s="7" t="s">
        <v>23</v>
      </c>
      <c r="E25" s="51" t="s">
        <v>48</v>
      </c>
      <c r="F25" s="52">
        <v>15</v>
      </c>
      <c r="G25" s="52">
        <v>3</v>
      </c>
      <c r="H25" s="52">
        <v>1</v>
      </c>
      <c r="I25" s="55">
        <v>9</v>
      </c>
      <c r="J25" s="52">
        <v>47</v>
      </c>
      <c r="K25" s="57">
        <v>108</v>
      </c>
      <c r="L25" s="53">
        <v>1.82</v>
      </c>
    </row>
    <row r="26" spans="1:12" ht="15" x14ac:dyDescent="0.25">
      <c r="A26" s="14"/>
      <c r="B26" s="15"/>
      <c r="C26" s="11"/>
      <c r="D26" s="57"/>
      <c r="E26" s="51" t="s">
        <v>43</v>
      </c>
      <c r="F26" s="52">
        <v>100</v>
      </c>
      <c r="G26" s="52">
        <v>1</v>
      </c>
      <c r="H26" s="52">
        <v>1</v>
      </c>
      <c r="I26" s="55">
        <v>18</v>
      </c>
      <c r="J26" s="52">
        <v>85</v>
      </c>
      <c r="K26" s="57">
        <v>112</v>
      </c>
      <c r="L26" s="53"/>
    </row>
    <row r="27" spans="1:12" ht="15.75" thickBot="1" x14ac:dyDescent="0.3">
      <c r="A27" s="14"/>
      <c r="B27" s="15"/>
      <c r="C27" s="11"/>
      <c r="D27" s="63"/>
      <c r="E27" s="51" t="s">
        <v>72</v>
      </c>
      <c r="F27" s="52">
        <v>45</v>
      </c>
      <c r="G27" s="52">
        <v>6</v>
      </c>
      <c r="H27" s="52">
        <v>6</v>
      </c>
      <c r="I27" s="55">
        <v>10</v>
      </c>
      <c r="J27" s="52">
        <v>121</v>
      </c>
      <c r="K27" s="57">
        <v>90</v>
      </c>
      <c r="L27" s="53">
        <v>30.76</v>
      </c>
    </row>
    <row r="28" spans="1:12" ht="15" x14ac:dyDescent="0.25">
      <c r="A28" s="16"/>
      <c r="B28" s="17"/>
      <c r="C28" s="8"/>
      <c r="D28" s="18" t="s">
        <v>31</v>
      </c>
      <c r="E28" s="9"/>
      <c r="F28" s="19">
        <f>SUM(F23:F27)</f>
        <v>570</v>
      </c>
      <c r="G28" s="19">
        <f>SUM(G23:G27)</f>
        <v>21</v>
      </c>
      <c r="H28" s="19">
        <f>SUM(H23:H27)</f>
        <v>24</v>
      </c>
      <c r="I28" s="19">
        <f>SUM(I23:I27)</f>
        <v>85</v>
      </c>
      <c r="J28" s="19">
        <f>SUM(J23:J27)</f>
        <v>759</v>
      </c>
      <c r="K28" s="25"/>
      <c r="L28" s="19">
        <f>SUM(L23:L27)</f>
        <v>82.26</v>
      </c>
    </row>
    <row r="29" spans="1:12" ht="15" x14ac:dyDescent="0.25">
      <c r="A29" s="13">
        <f>A23</f>
        <v>1</v>
      </c>
      <c r="B29" s="13">
        <f>B23</f>
        <v>2</v>
      </c>
      <c r="C29" s="10" t="s">
        <v>24</v>
      </c>
      <c r="D29" s="8" t="s">
        <v>25</v>
      </c>
      <c r="E29" s="39" t="s">
        <v>74</v>
      </c>
      <c r="F29" s="81">
        <v>60</v>
      </c>
      <c r="G29" s="81">
        <v>1</v>
      </c>
      <c r="H29" s="81">
        <v>6</v>
      </c>
      <c r="I29" s="81">
        <v>4</v>
      </c>
      <c r="J29" s="81">
        <v>74</v>
      </c>
      <c r="K29" s="79">
        <v>53</v>
      </c>
      <c r="L29" s="81">
        <v>9.25</v>
      </c>
    </row>
    <row r="30" spans="1:12" ht="15" x14ac:dyDescent="0.25">
      <c r="A30" s="14"/>
      <c r="B30" s="15"/>
      <c r="C30" s="11"/>
      <c r="D30" s="7" t="s">
        <v>26</v>
      </c>
      <c r="E30" s="39"/>
      <c r="F30" s="40"/>
      <c r="G30" s="40"/>
      <c r="H30" s="40"/>
      <c r="I30" s="40"/>
      <c r="J30" s="40"/>
      <c r="K30" s="79"/>
      <c r="L30" s="81"/>
    </row>
    <row r="31" spans="1:12" ht="15" x14ac:dyDescent="0.25">
      <c r="A31" s="14"/>
      <c r="B31" s="15"/>
      <c r="C31" s="11"/>
      <c r="D31" s="7" t="s">
        <v>27</v>
      </c>
      <c r="E31" s="51" t="s">
        <v>50</v>
      </c>
      <c r="F31" s="52">
        <v>130</v>
      </c>
      <c r="G31" s="52">
        <v>21</v>
      </c>
      <c r="H31" s="52">
        <v>17</v>
      </c>
      <c r="I31" s="55">
        <v>5</v>
      </c>
      <c r="J31" s="52">
        <v>254</v>
      </c>
      <c r="K31" s="80" t="s">
        <v>71</v>
      </c>
      <c r="L31" s="84">
        <v>54.92</v>
      </c>
    </row>
    <row r="32" spans="1:12" ht="15" x14ac:dyDescent="0.25">
      <c r="A32" s="14"/>
      <c r="B32" s="15"/>
      <c r="C32" s="11"/>
      <c r="D32" s="7" t="s">
        <v>28</v>
      </c>
      <c r="E32" s="51" t="s">
        <v>56</v>
      </c>
      <c r="F32" s="52">
        <v>180</v>
      </c>
      <c r="G32" s="52">
        <v>4</v>
      </c>
      <c r="H32" s="52">
        <v>6</v>
      </c>
      <c r="I32" s="55">
        <v>28</v>
      </c>
      <c r="J32" s="52">
        <v>188</v>
      </c>
      <c r="K32" s="80">
        <v>242</v>
      </c>
      <c r="L32" s="84">
        <v>9.2200000000000006</v>
      </c>
    </row>
    <row r="33" spans="1:12" ht="15" x14ac:dyDescent="0.25">
      <c r="A33" s="14"/>
      <c r="B33" s="15"/>
      <c r="C33" s="11"/>
      <c r="D33" s="7" t="s">
        <v>96</v>
      </c>
      <c r="E33" s="51" t="s">
        <v>57</v>
      </c>
      <c r="F33" s="52">
        <v>200</v>
      </c>
      <c r="G33" s="52">
        <v>1</v>
      </c>
      <c r="H33" s="52"/>
      <c r="I33" s="55">
        <v>46</v>
      </c>
      <c r="J33" s="52">
        <v>182</v>
      </c>
      <c r="K33" s="80">
        <v>636</v>
      </c>
      <c r="L33" s="84">
        <v>6.47</v>
      </c>
    </row>
    <row r="34" spans="1:12" ht="15" x14ac:dyDescent="0.25">
      <c r="A34" s="14"/>
      <c r="B34" s="15"/>
      <c r="C34" s="11"/>
      <c r="D34" s="7" t="s">
        <v>29</v>
      </c>
      <c r="E34" s="51" t="s">
        <v>45</v>
      </c>
      <c r="F34" s="52">
        <v>15</v>
      </c>
      <c r="G34" s="52">
        <v>2</v>
      </c>
      <c r="H34" s="52"/>
      <c r="I34" s="55">
        <v>12</v>
      </c>
      <c r="J34" s="52">
        <v>59</v>
      </c>
      <c r="K34" s="80">
        <v>108</v>
      </c>
      <c r="L34" s="84">
        <v>1.69</v>
      </c>
    </row>
    <row r="35" spans="1:12" ht="15" x14ac:dyDescent="0.25">
      <c r="A35" s="14"/>
      <c r="B35" s="15"/>
      <c r="C35" s="11"/>
      <c r="D35" s="7" t="s">
        <v>30</v>
      </c>
      <c r="E35" s="51" t="s">
        <v>46</v>
      </c>
      <c r="F35" s="52">
        <v>15</v>
      </c>
      <c r="G35" s="52">
        <v>1</v>
      </c>
      <c r="H35" s="52"/>
      <c r="I35" s="55">
        <v>3</v>
      </c>
      <c r="J35" s="52">
        <v>17</v>
      </c>
      <c r="K35" s="80">
        <v>109</v>
      </c>
      <c r="L35" s="84">
        <v>0.71</v>
      </c>
    </row>
    <row r="36" spans="1:12" ht="15" x14ac:dyDescent="0.25">
      <c r="A36" s="14"/>
      <c r="B36" s="15"/>
      <c r="C36" s="11"/>
      <c r="D36" s="62"/>
      <c r="E36" s="51" t="s">
        <v>49</v>
      </c>
      <c r="F36" s="52">
        <v>100</v>
      </c>
      <c r="G36" s="52">
        <v>1</v>
      </c>
      <c r="H36" s="52"/>
      <c r="I36" s="55">
        <v>8</v>
      </c>
      <c r="J36" s="52">
        <v>38</v>
      </c>
      <c r="K36" s="80">
        <v>112</v>
      </c>
      <c r="L36" s="84"/>
    </row>
    <row r="37" spans="1:12" ht="15.75" thickBot="1" x14ac:dyDescent="0.3">
      <c r="A37" s="14"/>
      <c r="B37" s="15"/>
      <c r="C37" s="11"/>
      <c r="D37" s="63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6"/>
      <c r="B38" s="17"/>
      <c r="C38" s="8"/>
      <c r="D38" s="18" t="s">
        <v>31</v>
      </c>
      <c r="E38" s="9"/>
      <c r="F38" s="19">
        <f>SUM(F29:F37)</f>
        <v>700</v>
      </c>
      <c r="G38" s="19">
        <f t="shared" ref="G38" si="4">SUM(G29:G37)</f>
        <v>31</v>
      </c>
      <c r="H38" s="19">
        <f t="shared" ref="H38" si="5">SUM(H29:H37)</f>
        <v>29</v>
      </c>
      <c r="I38" s="19">
        <f t="shared" ref="I38" si="6">SUM(I29:I37)</f>
        <v>106</v>
      </c>
      <c r="J38" s="19">
        <f t="shared" ref="J38:L38" si="7">SUM(J29:J37)</f>
        <v>812</v>
      </c>
      <c r="K38" s="25"/>
      <c r="L38" s="19">
        <f t="shared" si="7"/>
        <v>82.259999999999991</v>
      </c>
    </row>
    <row r="39" spans="1:12" ht="15.75" customHeight="1" thickBot="1" x14ac:dyDescent="0.25">
      <c r="A39" s="33">
        <f>A23</f>
        <v>1</v>
      </c>
      <c r="B39" s="33">
        <f>B23</f>
        <v>2</v>
      </c>
      <c r="C39" s="91" t="s">
        <v>4</v>
      </c>
      <c r="D39" s="92"/>
      <c r="E39" s="31"/>
      <c r="F39" s="32">
        <f>F28+F38</f>
        <v>1270</v>
      </c>
      <c r="G39" s="32">
        <f t="shared" ref="G39" si="8">G28+G38</f>
        <v>52</v>
      </c>
      <c r="H39" s="32">
        <f t="shared" ref="H39" si="9">H28+H38</f>
        <v>53</v>
      </c>
      <c r="I39" s="32">
        <f t="shared" ref="I39" si="10">I28+I38</f>
        <v>191</v>
      </c>
      <c r="J39" s="32">
        <f t="shared" ref="J39:L39" si="11">J28+J38</f>
        <v>1571</v>
      </c>
      <c r="K39" s="32"/>
      <c r="L39" s="32">
        <f t="shared" si="11"/>
        <v>164.51999999999998</v>
      </c>
    </row>
    <row r="40" spans="1:12" ht="30" x14ac:dyDescent="0.25">
      <c r="A40" s="20">
        <v>1</v>
      </c>
      <c r="B40" s="21">
        <v>3</v>
      </c>
      <c r="C40" s="22" t="s">
        <v>20</v>
      </c>
      <c r="D40" s="5" t="s">
        <v>21</v>
      </c>
      <c r="E40" s="48" t="s">
        <v>66</v>
      </c>
      <c r="F40" s="85">
        <v>270</v>
      </c>
      <c r="G40" s="85">
        <v>26</v>
      </c>
      <c r="H40" s="85">
        <v>25</v>
      </c>
      <c r="I40" s="86">
        <v>70</v>
      </c>
      <c r="J40" s="85">
        <v>518</v>
      </c>
      <c r="K40" s="87" t="s">
        <v>71</v>
      </c>
      <c r="L40" s="88">
        <v>78.56</v>
      </c>
    </row>
    <row r="41" spans="1:12" ht="15" x14ac:dyDescent="0.25">
      <c r="A41" s="23"/>
      <c r="B41" s="15"/>
      <c r="C41" s="11"/>
      <c r="D41" s="7" t="s">
        <v>22</v>
      </c>
      <c r="E41" s="51" t="s">
        <v>47</v>
      </c>
      <c r="F41" s="82">
        <v>200</v>
      </c>
      <c r="G41" s="82"/>
      <c r="H41" s="82"/>
      <c r="I41" s="83">
        <v>15</v>
      </c>
      <c r="J41" s="82">
        <v>60</v>
      </c>
      <c r="K41" s="80">
        <v>433</v>
      </c>
      <c r="L41" s="84">
        <v>1.95</v>
      </c>
    </row>
    <row r="42" spans="1:12" ht="15" x14ac:dyDescent="0.25">
      <c r="A42" s="23"/>
      <c r="B42" s="15"/>
      <c r="C42" s="11"/>
      <c r="D42" s="7" t="s">
        <v>23</v>
      </c>
      <c r="E42" s="51" t="s">
        <v>48</v>
      </c>
      <c r="F42" s="82">
        <v>30</v>
      </c>
      <c r="G42" s="82">
        <v>2</v>
      </c>
      <c r="H42" s="82"/>
      <c r="I42" s="83">
        <v>12</v>
      </c>
      <c r="J42" s="82">
        <v>61</v>
      </c>
      <c r="K42" s="80">
        <v>108</v>
      </c>
      <c r="L42" s="84">
        <v>1.75</v>
      </c>
    </row>
    <row r="43" spans="1:12" ht="15" x14ac:dyDescent="0.25">
      <c r="A43" s="23"/>
      <c r="B43" s="15"/>
      <c r="C43" s="11"/>
      <c r="D43" s="7"/>
      <c r="E43" s="39"/>
      <c r="F43" s="81"/>
      <c r="G43" s="81"/>
      <c r="H43" s="81"/>
      <c r="I43" s="81"/>
      <c r="J43" s="81"/>
      <c r="K43" s="80"/>
      <c r="L43" s="81"/>
    </row>
    <row r="44" spans="1:12" ht="15" x14ac:dyDescent="0.25">
      <c r="A44" s="23"/>
      <c r="B44" s="15"/>
      <c r="C44" s="11"/>
      <c r="D44" s="6"/>
      <c r="E44" s="39"/>
      <c r="F44" s="81"/>
      <c r="G44" s="81"/>
      <c r="H44" s="81"/>
      <c r="I44" s="81"/>
      <c r="J44" s="81"/>
      <c r="K44" s="79"/>
      <c r="L44" s="81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7"/>
      <c r="C46" s="8"/>
      <c r="D46" s="18" t="s">
        <v>31</v>
      </c>
      <c r="E46" s="9"/>
      <c r="F46" s="19">
        <f>SUM(F40:F45)</f>
        <v>500</v>
      </c>
      <c r="G46" s="19">
        <f>SUM(G40:G45)</f>
        <v>28</v>
      </c>
      <c r="H46" s="19">
        <f>SUM(H40:H45)</f>
        <v>25</v>
      </c>
      <c r="I46" s="19">
        <f>SUM(I40:I45)</f>
        <v>97</v>
      </c>
      <c r="J46" s="19">
        <f>SUM(J40:J45)</f>
        <v>639</v>
      </c>
      <c r="K46" s="25"/>
      <c r="L46" s="19">
        <f>SUM(L40:L45)</f>
        <v>82.26</v>
      </c>
    </row>
    <row r="47" spans="1:12" ht="15" x14ac:dyDescent="0.25">
      <c r="A47" s="26">
        <f>A40</f>
        <v>1</v>
      </c>
      <c r="B47" s="13">
        <f>B40</f>
        <v>3</v>
      </c>
      <c r="C47" s="10" t="s">
        <v>24</v>
      </c>
      <c r="D47" s="8" t="s">
        <v>25</v>
      </c>
      <c r="E47" s="39" t="s">
        <v>76</v>
      </c>
      <c r="F47" s="89">
        <v>100</v>
      </c>
      <c r="G47" s="81">
        <v>1</v>
      </c>
      <c r="H47" s="81"/>
      <c r="I47" s="81">
        <v>3</v>
      </c>
      <c r="J47" s="81">
        <v>15</v>
      </c>
      <c r="K47" s="79" t="s">
        <v>75</v>
      </c>
      <c r="L47" s="81"/>
    </row>
    <row r="48" spans="1:12" ht="15" x14ac:dyDescent="0.25">
      <c r="A48" s="23"/>
      <c r="B48" s="15"/>
      <c r="C48" s="11"/>
      <c r="D48" s="7" t="s">
        <v>26</v>
      </c>
      <c r="E48" s="39"/>
      <c r="F48" s="89"/>
      <c r="G48" s="81"/>
      <c r="H48" s="81"/>
      <c r="I48" s="81"/>
      <c r="J48" s="81"/>
      <c r="K48" s="79"/>
      <c r="L48" s="81"/>
    </row>
    <row r="49" spans="1:12" ht="15" x14ac:dyDescent="0.25">
      <c r="A49" s="23"/>
      <c r="B49" s="15"/>
      <c r="C49" s="11"/>
      <c r="D49" s="7" t="s">
        <v>27</v>
      </c>
      <c r="E49" s="51" t="s">
        <v>77</v>
      </c>
      <c r="F49" s="90">
        <v>270</v>
      </c>
      <c r="G49" s="82">
        <v>29</v>
      </c>
      <c r="H49" s="82">
        <v>16</v>
      </c>
      <c r="I49" s="83">
        <v>51</v>
      </c>
      <c r="J49" s="82">
        <v>792</v>
      </c>
      <c r="K49" s="79">
        <v>433</v>
      </c>
      <c r="L49" s="84">
        <v>73.510000000000005</v>
      </c>
    </row>
    <row r="50" spans="1:12" ht="15" x14ac:dyDescent="0.25">
      <c r="A50" s="23"/>
      <c r="B50" s="15"/>
      <c r="C50" s="11"/>
      <c r="D50" s="7" t="s">
        <v>28</v>
      </c>
      <c r="E50" s="51"/>
      <c r="F50" s="90"/>
      <c r="G50" s="82"/>
      <c r="H50" s="82"/>
      <c r="I50" s="83"/>
      <c r="J50" s="82"/>
      <c r="K50" s="79"/>
      <c r="L50" s="84"/>
    </row>
    <row r="51" spans="1:12" ht="15" x14ac:dyDescent="0.25">
      <c r="A51" s="23"/>
      <c r="B51" s="15"/>
      <c r="C51" s="11"/>
      <c r="D51" s="7" t="s">
        <v>96</v>
      </c>
      <c r="E51" s="51" t="s">
        <v>78</v>
      </c>
      <c r="F51" s="90">
        <v>200</v>
      </c>
      <c r="G51" s="82">
        <v>1</v>
      </c>
      <c r="H51" s="82"/>
      <c r="I51" s="83">
        <v>23</v>
      </c>
      <c r="J51" s="82">
        <v>96</v>
      </c>
      <c r="K51" s="79">
        <v>507</v>
      </c>
      <c r="L51" s="84">
        <v>7</v>
      </c>
    </row>
    <row r="52" spans="1:12" ht="15" x14ac:dyDescent="0.25">
      <c r="A52" s="23"/>
      <c r="B52" s="15"/>
      <c r="C52" s="11"/>
      <c r="D52" s="7" t="s">
        <v>29</v>
      </c>
      <c r="E52" s="51" t="s">
        <v>45</v>
      </c>
      <c r="F52" s="90">
        <v>15</v>
      </c>
      <c r="G52" s="82">
        <v>2</v>
      </c>
      <c r="H52" s="82"/>
      <c r="I52" s="83">
        <v>12</v>
      </c>
      <c r="J52" s="82">
        <v>35</v>
      </c>
      <c r="K52" s="80">
        <v>108</v>
      </c>
      <c r="L52" s="84">
        <v>1.35</v>
      </c>
    </row>
    <row r="53" spans="1:12" ht="15" x14ac:dyDescent="0.25">
      <c r="A53" s="23"/>
      <c r="B53" s="15"/>
      <c r="C53" s="11"/>
      <c r="D53" s="7" t="s">
        <v>30</v>
      </c>
      <c r="E53" s="51" t="s">
        <v>46</v>
      </c>
      <c r="F53" s="90">
        <v>15</v>
      </c>
      <c r="G53" s="82">
        <v>1</v>
      </c>
      <c r="H53" s="82"/>
      <c r="I53" s="83">
        <v>3</v>
      </c>
      <c r="J53" s="82">
        <v>26</v>
      </c>
      <c r="K53" s="80">
        <v>109</v>
      </c>
      <c r="L53" s="84">
        <v>0.4</v>
      </c>
    </row>
    <row r="54" spans="1:12" ht="15" x14ac:dyDescent="0.25">
      <c r="A54" s="23"/>
      <c r="B54" s="15"/>
      <c r="C54" s="11"/>
      <c r="D54" s="6"/>
      <c r="E54" s="39" t="s">
        <v>43</v>
      </c>
      <c r="F54" s="89">
        <v>100</v>
      </c>
      <c r="G54" s="82">
        <v>1</v>
      </c>
      <c r="H54" s="82">
        <v>1</v>
      </c>
      <c r="I54" s="83">
        <v>18</v>
      </c>
      <c r="J54" s="82">
        <v>85</v>
      </c>
      <c r="K54" s="80">
        <v>112</v>
      </c>
      <c r="L54" s="81"/>
    </row>
    <row r="55" spans="1:12" ht="15" x14ac:dyDescent="0.25">
      <c r="A55" s="23"/>
      <c r="B55" s="15"/>
      <c r="C55" s="11"/>
      <c r="D55" s="6"/>
      <c r="E55" s="39"/>
      <c r="F55" s="66"/>
      <c r="G55" s="40"/>
      <c r="H55" s="40"/>
      <c r="I55" s="40"/>
      <c r="J55" s="40"/>
      <c r="K55" s="41"/>
      <c r="L55" s="40"/>
    </row>
    <row r="56" spans="1:12" ht="15" x14ac:dyDescent="0.25">
      <c r="A56" s="24"/>
      <c r="B56" s="17"/>
      <c r="C56" s="8"/>
      <c r="D56" s="18" t="s">
        <v>31</v>
      </c>
      <c r="E56" s="9"/>
      <c r="F56" s="19">
        <f>SUM(F47:F55)</f>
        <v>700</v>
      </c>
      <c r="G56" s="19">
        <f t="shared" ref="G56" si="12">SUM(G47:G55)</f>
        <v>35</v>
      </c>
      <c r="H56" s="19">
        <f t="shared" ref="H56" si="13">SUM(H47:H55)</f>
        <v>17</v>
      </c>
      <c r="I56" s="19">
        <f t="shared" ref="I56" si="14">SUM(I47:I55)</f>
        <v>110</v>
      </c>
      <c r="J56" s="19">
        <f t="shared" ref="J56:L56" si="15">SUM(J47:J55)</f>
        <v>1049</v>
      </c>
      <c r="K56" s="25"/>
      <c r="L56" s="19">
        <f t="shared" si="15"/>
        <v>82.26</v>
      </c>
    </row>
    <row r="57" spans="1:12" ht="15.75" customHeight="1" x14ac:dyDescent="0.2">
      <c r="A57" s="29">
        <f>A40</f>
        <v>1</v>
      </c>
      <c r="B57" s="30">
        <f>B40</f>
        <v>3</v>
      </c>
      <c r="C57" s="91" t="s">
        <v>4</v>
      </c>
      <c r="D57" s="92"/>
      <c r="E57" s="31"/>
      <c r="F57" s="32">
        <f>F46+F56</f>
        <v>1200</v>
      </c>
      <c r="G57" s="32">
        <f t="shared" ref="G57" si="16">G46+G56</f>
        <v>63</v>
      </c>
      <c r="H57" s="32">
        <f t="shared" ref="H57" si="17">H46+H56</f>
        <v>42</v>
      </c>
      <c r="I57" s="32">
        <f t="shared" ref="I57" si="18">I46+I56</f>
        <v>207</v>
      </c>
      <c r="J57" s="32">
        <f t="shared" ref="J57:L57" si="19">J46+J56</f>
        <v>1688</v>
      </c>
      <c r="K57" s="32"/>
      <c r="L57" s="32">
        <f t="shared" si="19"/>
        <v>164.52</v>
      </c>
    </row>
    <row r="58" spans="1:12" ht="15" x14ac:dyDescent="0.25">
      <c r="A58" s="20">
        <v>1</v>
      </c>
      <c r="B58" s="21">
        <v>4</v>
      </c>
      <c r="C58" s="22" t="s">
        <v>20</v>
      </c>
      <c r="D58" s="5" t="s">
        <v>21</v>
      </c>
      <c r="E58" s="48" t="s">
        <v>58</v>
      </c>
      <c r="F58" s="49">
        <v>200</v>
      </c>
      <c r="G58" s="49">
        <v>8</v>
      </c>
      <c r="H58" s="49">
        <v>12</v>
      </c>
      <c r="I58" s="54">
        <v>36</v>
      </c>
      <c r="J58" s="49">
        <v>279</v>
      </c>
      <c r="K58" s="56">
        <v>250</v>
      </c>
      <c r="L58" s="50">
        <v>30.82</v>
      </c>
    </row>
    <row r="59" spans="1:12" ht="15" x14ac:dyDescent="0.25">
      <c r="A59" s="23"/>
      <c r="B59" s="15"/>
      <c r="C59" s="11"/>
      <c r="D59" s="7" t="s">
        <v>22</v>
      </c>
      <c r="E59" s="51" t="s">
        <v>80</v>
      </c>
      <c r="F59" s="52">
        <v>200</v>
      </c>
      <c r="G59" s="52"/>
      <c r="H59" s="52"/>
      <c r="I59" s="55">
        <v>15</v>
      </c>
      <c r="J59" s="52">
        <v>61</v>
      </c>
      <c r="K59" s="57">
        <v>494</v>
      </c>
      <c r="L59" s="53">
        <v>5.31</v>
      </c>
    </row>
    <row r="60" spans="1:12" ht="15" x14ac:dyDescent="0.25">
      <c r="A60" s="23"/>
      <c r="B60" s="15"/>
      <c r="C60" s="11"/>
      <c r="D60" s="7" t="s">
        <v>23</v>
      </c>
      <c r="E60" s="51" t="s">
        <v>48</v>
      </c>
      <c r="F60" s="52">
        <v>30</v>
      </c>
      <c r="G60" s="52">
        <v>3</v>
      </c>
      <c r="H60" s="52"/>
      <c r="I60" s="55">
        <v>15</v>
      </c>
      <c r="J60" s="52">
        <v>61</v>
      </c>
      <c r="K60" s="57">
        <v>108</v>
      </c>
      <c r="L60" s="53">
        <v>1.75</v>
      </c>
    </row>
    <row r="61" spans="1:12" ht="15" x14ac:dyDescent="0.25">
      <c r="A61" s="23"/>
      <c r="B61" s="15"/>
      <c r="C61" s="11"/>
      <c r="D61" s="7"/>
      <c r="E61" s="51" t="s">
        <v>49</v>
      </c>
      <c r="F61" s="52">
        <v>100</v>
      </c>
      <c r="G61" s="52">
        <v>1</v>
      </c>
      <c r="H61" s="52"/>
      <c r="I61" s="55">
        <v>8</v>
      </c>
      <c r="J61" s="52">
        <v>40</v>
      </c>
      <c r="K61" s="57">
        <v>112</v>
      </c>
      <c r="L61" s="53">
        <v>44.38</v>
      </c>
    </row>
    <row r="62" spans="1:12" ht="15" x14ac:dyDescent="0.25">
      <c r="A62" s="23"/>
      <c r="B62" s="15"/>
      <c r="C62" s="11"/>
      <c r="D62" s="6"/>
      <c r="E62" s="51" t="s">
        <v>79</v>
      </c>
      <c r="F62" s="52">
        <v>40</v>
      </c>
      <c r="G62" s="52">
        <v>5</v>
      </c>
      <c r="H62" s="52">
        <v>5</v>
      </c>
      <c r="I62" s="55"/>
      <c r="J62" s="52">
        <v>63</v>
      </c>
      <c r="K62" s="57">
        <v>300</v>
      </c>
      <c r="L62" s="53"/>
    </row>
    <row r="63" spans="1:12" ht="15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4"/>
      <c r="B64" s="17"/>
      <c r="C64" s="8"/>
      <c r="D64" s="18" t="s">
        <v>31</v>
      </c>
      <c r="E64" s="9"/>
      <c r="F64" s="19">
        <f>SUM(F58:F63)</f>
        <v>570</v>
      </c>
      <c r="G64" s="19">
        <f>SUM(G58:G63)</f>
        <v>17</v>
      </c>
      <c r="H64" s="19">
        <f>SUM(H58:H63)</f>
        <v>17</v>
      </c>
      <c r="I64" s="19">
        <f>SUM(I58:I63)</f>
        <v>74</v>
      </c>
      <c r="J64" s="19">
        <f>SUM(J58:J63)</f>
        <v>504</v>
      </c>
      <c r="K64" s="25"/>
      <c r="L64" s="19">
        <f>SUM(L58:L63)</f>
        <v>82.26</v>
      </c>
    </row>
    <row r="65" spans="1:12" ht="15" x14ac:dyDescent="0.25">
      <c r="A65" s="26">
        <f>A58</f>
        <v>1</v>
      </c>
      <c r="B65" s="13">
        <f>B58</f>
        <v>4</v>
      </c>
      <c r="C65" s="10" t="s">
        <v>24</v>
      </c>
      <c r="D65" s="8" t="s">
        <v>25</v>
      </c>
      <c r="E65" s="58" t="s">
        <v>82</v>
      </c>
      <c r="F65" s="70">
        <v>100</v>
      </c>
      <c r="G65" s="59">
        <v>1</v>
      </c>
      <c r="H65" s="59"/>
      <c r="I65" s="61">
        <v>6</v>
      </c>
      <c r="J65" s="59">
        <v>32</v>
      </c>
      <c r="K65" s="72" t="s">
        <v>81</v>
      </c>
      <c r="L65" s="60"/>
    </row>
    <row r="66" spans="1:12" ht="15" x14ac:dyDescent="0.25">
      <c r="A66" s="23"/>
      <c r="B66" s="15"/>
      <c r="C66" s="11"/>
      <c r="D66" s="7" t="s">
        <v>26</v>
      </c>
      <c r="E66" s="51"/>
      <c r="F66" s="71"/>
      <c r="G66" s="52"/>
      <c r="H66" s="52"/>
      <c r="I66" s="55"/>
      <c r="J66" s="52"/>
      <c r="K66" s="69"/>
      <c r="L66" s="53"/>
    </row>
    <row r="67" spans="1:12" ht="15" x14ac:dyDescent="0.25">
      <c r="A67" s="23"/>
      <c r="B67" s="15"/>
      <c r="C67" s="11"/>
      <c r="D67" s="7" t="s">
        <v>27</v>
      </c>
      <c r="E67" s="51" t="s">
        <v>59</v>
      </c>
      <c r="F67" s="71">
        <v>100</v>
      </c>
      <c r="G67" s="52">
        <v>14</v>
      </c>
      <c r="H67" s="52">
        <v>10</v>
      </c>
      <c r="I67" s="55">
        <v>1</v>
      </c>
      <c r="J67" s="52">
        <v>163</v>
      </c>
      <c r="K67" s="69">
        <v>168</v>
      </c>
      <c r="L67" s="53">
        <v>49.32</v>
      </c>
    </row>
    <row r="68" spans="1:12" ht="15" x14ac:dyDescent="0.25">
      <c r="A68" s="23"/>
      <c r="B68" s="15"/>
      <c r="C68" s="11"/>
      <c r="D68" s="7" t="s">
        <v>28</v>
      </c>
      <c r="E68" s="51" t="s">
        <v>60</v>
      </c>
      <c r="F68" s="71">
        <v>180</v>
      </c>
      <c r="G68" s="52">
        <v>4</v>
      </c>
      <c r="H68" s="52">
        <v>8</v>
      </c>
      <c r="I68" s="55">
        <v>23</v>
      </c>
      <c r="J68" s="52">
        <v>194</v>
      </c>
      <c r="K68" s="69">
        <v>426</v>
      </c>
      <c r="L68" s="53">
        <v>20.84</v>
      </c>
    </row>
    <row r="69" spans="1:12" ht="15" x14ac:dyDescent="0.25">
      <c r="A69" s="23"/>
      <c r="B69" s="15"/>
      <c r="C69" s="11"/>
      <c r="D69" s="7" t="s">
        <v>96</v>
      </c>
      <c r="E69" s="51" t="s">
        <v>83</v>
      </c>
      <c r="F69" s="71">
        <v>200</v>
      </c>
      <c r="G69" s="52">
        <v>1</v>
      </c>
      <c r="H69" s="52"/>
      <c r="I69" s="55">
        <v>27</v>
      </c>
      <c r="J69" s="52">
        <v>110</v>
      </c>
      <c r="K69" s="69">
        <v>508</v>
      </c>
      <c r="L69" s="53">
        <v>10.35</v>
      </c>
    </row>
    <row r="70" spans="1:12" ht="15" x14ac:dyDescent="0.25">
      <c r="A70" s="23"/>
      <c r="B70" s="15"/>
      <c r="C70" s="11"/>
      <c r="D70" s="7" t="s">
        <v>29</v>
      </c>
      <c r="E70" s="51" t="s">
        <v>45</v>
      </c>
      <c r="F70" s="71">
        <v>30</v>
      </c>
      <c r="G70" s="52">
        <v>2</v>
      </c>
      <c r="H70" s="52"/>
      <c r="I70" s="55">
        <v>12</v>
      </c>
      <c r="J70" s="52">
        <v>70</v>
      </c>
      <c r="K70" s="69">
        <v>108</v>
      </c>
      <c r="L70" s="53">
        <v>1.35</v>
      </c>
    </row>
    <row r="71" spans="1:12" ht="15" x14ac:dyDescent="0.25">
      <c r="A71" s="23"/>
      <c r="B71" s="15"/>
      <c r="C71" s="11"/>
      <c r="D71" s="7" t="s">
        <v>30</v>
      </c>
      <c r="E71" s="51" t="s">
        <v>46</v>
      </c>
      <c r="F71" s="71">
        <v>30</v>
      </c>
      <c r="G71" s="52">
        <v>1</v>
      </c>
      <c r="H71" s="52"/>
      <c r="I71" s="55">
        <v>3</v>
      </c>
      <c r="J71" s="52">
        <v>52</v>
      </c>
      <c r="K71" s="69">
        <v>109</v>
      </c>
      <c r="L71" s="53">
        <v>0.4</v>
      </c>
    </row>
    <row r="72" spans="1:12" ht="15" x14ac:dyDescent="0.25">
      <c r="A72" s="23"/>
      <c r="B72" s="15"/>
      <c r="C72" s="11"/>
      <c r="D72" s="6"/>
      <c r="E72" s="39" t="s">
        <v>43</v>
      </c>
      <c r="F72" s="40">
        <v>100</v>
      </c>
      <c r="G72" s="52">
        <v>1</v>
      </c>
      <c r="H72" s="52">
        <v>1</v>
      </c>
      <c r="I72" s="55">
        <v>18</v>
      </c>
      <c r="J72" s="52">
        <v>85</v>
      </c>
      <c r="K72" s="69">
        <v>112</v>
      </c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4"/>
      <c r="B74" s="17"/>
      <c r="C74" s="8"/>
      <c r="D74" s="18" t="s">
        <v>31</v>
      </c>
      <c r="E74" s="9"/>
      <c r="F74" s="19">
        <f>SUM(F65:F73)</f>
        <v>740</v>
      </c>
      <c r="G74" s="19">
        <f t="shared" ref="G74" si="20">SUM(G65:G73)</f>
        <v>24</v>
      </c>
      <c r="H74" s="19">
        <f t="shared" ref="H74" si="21">SUM(H65:H73)</f>
        <v>19</v>
      </c>
      <c r="I74" s="19">
        <f t="shared" ref="I74" si="22">SUM(I65:I73)</f>
        <v>90</v>
      </c>
      <c r="J74" s="19">
        <f t="shared" ref="J74:L74" si="23">SUM(J65:J73)</f>
        <v>706</v>
      </c>
      <c r="K74" s="25"/>
      <c r="L74" s="19">
        <f t="shared" si="23"/>
        <v>82.259999999999991</v>
      </c>
    </row>
    <row r="75" spans="1:12" ht="15.75" customHeight="1" thickBot="1" x14ac:dyDescent="0.25">
      <c r="A75" s="29">
        <f>A58</f>
        <v>1</v>
      </c>
      <c r="B75" s="30">
        <f>B58</f>
        <v>4</v>
      </c>
      <c r="C75" s="91" t="s">
        <v>4</v>
      </c>
      <c r="D75" s="92"/>
      <c r="E75" s="31"/>
      <c r="F75" s="32">
        <f>F64+F74</f>
        <v>1310</v>
      </c>
      <c r="G75" s="32">
        <f t="shared" ref="G75" si="24">G64+G74</f>
        <v>41</v>
      </c>
      <c r="H75" s="32">
        <f t="shared" ref="H75" si="25">H64+H74</f>
        <v>36</v>
      </c>
      <c r="I75" s="32">
        <f t="shared" ref="I75" si="26">I64+I74</f>
        <v>164</v>
      </c>
      <c r="J75" s="32">
        <f t="shared" ref="J75:L75" si="27">J64+J74</f>
        <v>1210</v>
      </c>
      <c r="K75" s="32"/>
      <c r="L75" s="32">
        <f t="shared" si="27"/>
        <v>164.51999999999998</v>
      </c>
    </row>
    <row r="76" spans="1:12" ht="30" x14ac:dyDescent="0.25">
      <c r="A76" s="20">
        <v>1</v>
      </c>
      <c r="B76" s="21">
        <v>5</v>
      </c>
      <c r="C76" s="22" t="s">
        <v>20</v>
      </c>
      <c r="D76" s="5" t="s">
        <v>21</v>
      </c>
      <c r="E76" s="48" t="s">
        <v>67</v>
      </c>
      <c r="F76" s="73">
        <v>245</v>
      </c>
      <c r="G76" s="85">
        <v>25</v>
      </c>
      <c r="H76" s="85">
        <v>28</v>
      </c>
      <c r="I76" s="86">
        <v>32</v>
      </c>
      <c r="J76" s="85">
        <v>474</v>
      </c>
      <c r="K76" s="87">
        <v>411</v>
      </c>
      <c r="L76" s="88">
        <v>75.2</v>
      </c>
    </row>
    <row r="77" spans="1:12" ht="15" x14ac:dyDescent="0.25">
      <c r="A77" s="23"/>
      <c r="B77" s="15"/>
      <c r="C77" s="11"/>
      <c r="D77" s="7" t="s">
        <v>22</v>
      </c>
      <c r="E77" s="51" t="s">
        <v>80</v>
      </c>
      <c r="F77" s="71">
        <v>200</v>
      </c>
      <c r="G77" s="82"/>
      <c r="H77" s="82"/>
      <c r="I77" s="83">
        <v>15</v>
      </c>
      <c r="J77" s="82">
        <v>61</v>
      </c>
      <c r="K77" s="80">
        <v>494</v>
      </c>
      <c r="L77" s="84">
        <v>5.31</v>
      </c>
    </row>
    <row r="78" spans="1:12" ht="15" x14ac:dyDescent="0.25">
      <c r="A78" s="23"/>
      <c r="B78" s="15"/>
      <c r="C78" s="11"/>
      <c r="D78" s="7" t="s">
        <v>23</v>
      </c>
      <c r="E78" s="51" t="s">
        <v>48</v>
      </c>
      <c r="F78" s="71">
        <v>30</v>
      </c>
      <c r="G78" s="82">
        <v>3</v>
      </c>
      <c r="H78" s="82"/>
      <c r="I78" s="83">
        <v>15</v>
      </c>
      <c r="J78" s="82">
        <v>61</v>
      </c>
      <c r="K78" s="80">
        <v>108</v>
      </c>
      <c r="L78" s="84">
        <v>1.75</v>
      </c>
    </row>
    <row r="79" spans="1:12" ht="15" x14ac:dyDescent="0.25">
      <c r="A79" s="23"/>
      <c r="B79" s="15"/>
      <c r="C79" s="11"/>
      <c r="D79" s="7"/>
      <c r="E79" s="39" t="s">
        <v>43</v>
      </c>
      <c r="F79" s="40">
        <v>100</v>
      </c>
      <c r="G79" s="82">
        <v>1</v>
      </c>
      <c r="H79" s="82">
        <v>1</v>
      </c>
      <c r="I79" s="83">
        <v>18</v>
      </c>
      <c r="J79" s="82">
        <v>85</v>
      </c>
      <c r="K79" s="80">
        <v>112</v>
      </c>
      <c r="L79" s="81"/>
    </row>
    <row r="80" spans="1:12" ht="15" x14ac:dyDescent="0.25">
      <c r="A80" s="23"/>
      <c r="B80" s="15"/>
      <c r="C80" s="11"/>
      <c r="D80" s="6"/>
      <c r="E80" s="39"/>
      <c r="F80" s="40"/>
      <c r="G80" s="81"/>
      <c r="H80" s="81"/>
      <c r="I80" s="81"/>
      <c r="J80" s="81"/>
      <c r="K80" s="79"/>
      <c r="L80" s="81"/>
    </row>
    <row r="81" spans="1:12" ht="15" x14ac:dyDescent="0.25">
      <c r="A81" s="23"/>
      <c r="B81" s="15"/>
      <c r="C81" s="11"/>
      <c r="D81" s="6"/>
      <c r="E81" s="39"/>
      <c r="F81" s="40"/>
      <c r="G81" s="81"/>
      <c r="H81" s="81"/>
      <c r="I81" s="81"/>
      <c r="J81" s="81"/>
      <c r="K81" s="79"/>
      <c r="L81" s="81"/>
    </row>
    <row r="82" spans="1:12" ht="15" x14ac:dyDescent="0.25">
      <c r="A82" s="24"/>
      <c r="B82" s="17"/>
      <c r="C82" s="8"/>
      <c r="D82" s="18" t="s">
        <v>31</v>
      </c>
      <c r="E82" s="9"/>
      <c r="F82" s="19">
        <f>SUM(F76:F81)</f>
        <v>575</v>
      </c>
      <c r="G82" s="19">
        <f>SUM(G76:G81)</f>
        <v>29</v>
      </c>
      <c r="H82" s="19">
        <f>SUM(H76:H81)</f>
        <v>29</v>
      </c>
      <c r="I82" s="19">
        <f>SUM(I76:I81)</f>
        <v>80</v>
      </c>
      <c r="J82" s="19">
        <f>SUM(J76:J81)</f>
        <v>681</v>
      </c>
      <c r="K82" s="25"/>
      <c r="L82" s="19">
        <f>SUM(L76:L81)</f>
        <v>82.26</v>
      </c>
    </row>
    <row r="83" spans="1:12" ht="15" x14ac:dyDescent="0.25">
      <c r="A83" s="26">
        <f>A76</f>
        <v>1</v>
      </c>
      <c r="B83" s="13">
        <f>B76</f>
        <v>5</v>
      </c>
      <c r="C83" s="10" t="s">
        <v>24</v>
      </c>
      <c r="D83" s="8" t="s">
        <v>25</v>
      </c>
      <c r="E83" s="39" t="s">
        <v>84</v>
      </c>
      <c r="F83" s="40">
        <v>60</v>
      </c>
      <c r="G83" s="81">
        <v>1</v>
      </c>
      <c r="H83" s="81">
        <v>6</v>
      </c>
      <c r="I83" s="81">
        <v>2</v>
      </c>
      <c r="J83" s="81">
        <v>66</v>
      </c>
      <c r="K83" s="79">
        <v>22</v>
      </c>
      <c r="L83" s="81"/>
    </row>
    <row r="84" spans="1:12" ht="15" x14ac:dyDescent="0.25">
      <c r="A84" s="23"/>
      <c r="B84" s="15"/>
      <c r="C84" s="11"/>
      <c r="D84" s="7" t="s">
        <v>26</v>
      </c>
      <c r="E84" s="39"/>
      <c r="F84" s="40"/>
      <c r="G84" s="81"/>
      <c r="H84" s="81"/>
      <c r="I84" s="81"/>
      <c r="J84" s="81"/>
      <c r="K84" s="79"/>
      <c r="L84" s="81"/>
    </row>
    <row r="85" spans="1:12" ht="15" x14ac:dyDescent="0.25">
      <c r="A85" s="23"/>
      <c r="B85" s="15"/>
      <c r="C85" s="11"/>
      <c r="D85" s="7" t="s">
        <v>27</v>
      </c>
      <c r="E85" s="51" t="s">
        <v>63</v>
      </c>
      <c r="F85" s="71">
        <v>130</v>
      </c>
      <c r="G85" s="82">
        <v>12</v>
      </c>
      <c r="H85" s="82">
        <v>12</v>
      </c>
      <c r="I85" s="83">
        <v>4</v>
      </c>
      <c r="J85" s="82">
        <v>222</v>
      </c>
      <c r="K85" s="80">
        <v>493</v>
      </c>
      <c r="L85" s="84">
        <v>62.6</v>
      </c>
    </row>
    <row r="86" spans="1:12" ht="15" x14ac:dyDescent="0.25">
      <c r="A86" s="23"/>
      <c r="B86" s="15"/>
      <c r="C86" s="11"/>
      <c r="D86" s="7" t="s">
        <v>28</v>
      </c>
      <c r="E86" s="51" t="s">
        <v>51</v>
      </c>
      <c r="F86" s="71">
        <v>180</v>
      </c>
      <c r="G86" s="82">
        <v>11</v>
      </c>
      <c r="H86" s="82">
        <v>10</v>
      </c>
      <c r="I86" s="83">
        <v>44</v>
      </c>
      <c r="J86" s="82">
        <v>303</v>
      </c>
      <c r="K86" s="80">
        <v>237</v>
      </c>
      <c r="L86" s="84">
        <v>9.07</v>
      </c>
    </row>
    <row r="87" spans="1:12" ht="15" x14ac:dyDescent="0.25">
      <c r="A87" s="23"/>
      <c r="B87" s="15"/>
      <c r="C87" s="11"/>
      <c r="D87" s="7" t="s">
        <v>96</v>
      </c>
      <c r="E87" s="51" t="s">
        <v>61</v>
      </c>
      <c r="F87" s="71">
        <v>200</v>
      </c>
      <c r="G87" s="82"/>
      <c r="H87" s="82"/>
      <c r="I87" s="83">
        <v>21</v>
      </c>
      <c r="J87" s="82">
        <v>83</v>
      </c>
      <c r="K87" s="80">
        <v>520</v>
      </c>
      <c r="L87" s="84">
        <v>7.79</v>
      </c>
    </row>
    <row r="88" spans="1:12" ht="15" x14ac:dyDescent="0.25">
      <c r="A88" s="23"/>
      <c r="B88" s="15"/>
      <c r="C88" s="11"/>
      <c r="D88" s="7" t="s">
        <v>29</v>
      </c>
      <c r="E88" s="51" t="s">
        <v>45</v>
      </c>
      <c r="F88" s="71">
        <v>15</v>
      </c>
      <c r="G88" s="82">
        <v>2</v>
      </c>
      <c r="H88" s="82"/>
      <c r="I88" s="83">
        <v>12</v>
      </c>
      <c r="J88" s="82">
        <v>35</v>
      </c>
      <c r="K88" s="80">
        <v>108</v>
      </c>
      <c r="L88" s="84">
        <v>2.36</v>
      </c>
    </row>
    <row r="89" spans="1:12" ht="15" x14ac:dyDescent="0.25">
      <c r="A89" s="23"/>
      <c r="B89" s="15"/>
      <c r="C89" s="11"/>
      <c r="D89" s="7" t="s">
        <v>30</v>
      </c>
      <c r="E89" s="51" t="s">
        <v>46</v>
      </c>
      <c r="F89" s="71">
        <v>15</v>
      </c>
      <c r="G89" s="82">
        <v>1</v>
      </c>
      <c r="H89" s="82"/>
      <c r="I89" s="83">
        <v>3</v>
      </c>
      <c r="J89" s="82">
        <v>26</v>
      </c>
      <c r="K89" s="80">
        <v>109</v>
      </c>
      <c r="L89" s="84">
        <v>0.44</v>
      </c>
    </row>
    <row r="90" spans="1:12" ht="15" x14ac:dyDescent="0.25">
      <c r="A90" s="23"/>
      <c r="B90" s="15"/>
      <c r="C90" s="11"/>
      <c r="D90" s="6"/>
      <c r="E90" s="39" t="s">
        <v>49</v>
      </c>
      <c r="F90" s="40">
        <v>100</v>
      </c>
      <c r="G90" s="82">
        <v>1</v>
      </c>
      <c r="H90" s="82"/>
      <c r="I90" s="83">
        <v>8</v>
      </c>
      <c r="J90" s="82">
        <v>40</v>
      </c>
      <c r="K90" s="80">
        <v>112</v>
      </c>
      <c r="L90" s="81"/>
    </row>
    <row r="91" spans="1:12" ht="15" x14ac:dyDescent="0.25">
      <c r="A91" s="23"/>
      <c r="B91" s="15"/>
      <c r="C91" s="11"/>
      <c r="D91" s="6"/>
      <c r="E91" s="39"/>
      <c r="F91" s="40"/>
      <c r="G91" s="81"/>
      <c r="H91" s="81"/>
      <c r="I91" s="81"/>
      <c r="J91" s="81"/>
      <c r="K91" s="79"/>
      <c r="L91" s="81"/>
    </row>
    <row r="92" spans="1:12" ht="15" x14ac:dyDescent="0.25">
      <c r="A92" s="24"/>
      <c r="B92" s="17"/>
      <c r="C92" s="8"/>
      <c r="D92" s="18" t="s">
        <v>31</v>
      </c>
      <c r="E92" s="9"/>
      <c r="F92" s="19">
        <f>SUM(F83:F91)</f>
        <v>700</v>
      </c>
      <c r="G92" s="19">
        <f t="shared" ref="G92" si="28">SUM(G83:G91)</f>
        <v>28</v>
      </c>
      <c r="H92" s="19">
        <f t="shared" ref="H92" si="29">SUM(H83:H91)</f>
        <v>28</v>
      </c>
      <c r="I92" s="19">
        <f t="shared" ref="I92" si="30">SUM(I83:I91)</f>
        <v>94</v>
      </c>
      <c r="J92" s="19">
        <f t="shared" ref="J92:L92" si="31">SUM(J83:J91)</f>
        <v>775</v>
      </c>
      <c r="K92" s="25"/>
      <c r="L92" s="19">
        <f t="shared" si="31"/>
        <v>82.26</v>
      </c>
    </row>
    <row r="93" spans="1:12" ht="15.75" customHeight="1" thickBot="1" x14ac:dyDescent="0.25">
      <c r="A93" s="29">
        <f>A76</f>
        <v>1</v>
      </c>
      <c r="B93" s="30">
        <f>B76</f>
        <v>5</v>
      </c>
      <c r="C93" s="91" t="s">
        <v>4</v>
      </c>
      <c r="D93" s="92"/>
      <c r="E93" s="31"/>
      <c r="F93" s="32">
        <f>F82+F92</f>
        <v>1275</v>
      </c>
      <c r="G93" s="32">
        <f t="shared" ref="G93" si="32">G82+G92</f>
        <v>57</v>
      </c>
      <c r="H93" s="32">
        <f t="shared" ref="H93" si="33">H82+H92</f>
        <v>57</v>
      </c>
      <c r="I93" s="32">
        <f t="shared" ref="I93" si="34">I82+I92</f>
        <v>174</v>
      </c>
      <c r="J93" s="32">
        <f t="shared" ref="J93:L93" si="35">J82+J92</f>
        <v>1456</v>
      </c>
      <c r="K93" s="32"/>
      <c r="L93" s="32">
        <f t="shared" si="35"/>
        <v>164.52</v>
      </c>
    </row>
    <row r="94" spans="1:12" ht="15" x14ac:dyDescent="0.25">
      <c r="A94" s="20">
        <v>2</v>
      </c>
      <c r="B94" s="21">
        <v>1</v>
      </c>
      <c r="C94" s="22" t="s">
        <v>20</v>
      </c>
      <c r="D94" s="5" t="s">
        <v>21</v>
      </c>
      <c r="E94" s="48" t="s">
        <v>41</v>
      </c>
      <c r="F94" s="73">
        <v>200</v>
      </c>
      <c r="G94" s="49">
        <v>5</v>
      </c>
      <c r="H94" s="49">
        <v>12</v>
      </c>
      <c r="I94" s="54">
        <v>25</v>
      </c>
      <c r="J94" s="49">
        <v>226</v>
      </c>
      <c r="K94" s="56">
        <v>260</v>
      </c>
      <c r="L94" s="50">
        <v>32.119999999999997</v>
      </c>
    </row>
    <row r="95" spans="1:12" ht="15" x14ac:dyDescent="0.25">
      <c r="A95" s="23"/>
      <c r="B95" s="15"/>
      <c r="C95" s="11"/>
      <c r="D95" s="7" t="s">
        <v>22</v>
      </c>
      <c r="E95" s="51" t="s">
        <v>47</v>
      </c>
      <c r="F95" s="71">
        <v>200</v>
      </c>
      <c r="G95" s="52"/>
      <c r="H95" s="52"/>
      <c r="I95" s="55">
        <v>15</v>
      </c>
      <c r="J95" s="52">
        <v>60</v>
      </c>
      <c r="K95" s="57">
        <v>494</v>
      </c>
      <c r="L95" s="53">
        <v>4.18</v>
      </c>
    </row>
    <row r="96" spans="1:12" ht="15" x14ac:dyDescent="0.25">
      <c r="A96" s="23"/>
      <c r="B96" s="15"/>
      <c r="C96" s="11"/>
      <c r="D96" s="7" t="s">
        <v>23</v>
      </c>
      <c r="E96" s="51" t="s">
        <v>40</v>
      </c>
      <c r="F96" s="71">
        <v>30</v>
      </c>
      <c r="G96" s="52">
        <v>3</v>
      </c>
      <c r="H96" s="52"/>
      <c r="I96" s="55">
        <v>15</v>
      </c>
      <c r="J96" s="52">
        <v>61</v>
      </c>
      <c r="K96" s="57">
        <v>108</v>
      </c>
      <c r="L96" s="53">
        <v>2.69</v>
      </c>
    </row>
    <row r="97" spans="1:12" ht="15" x14ac:dyDescent="0.25">
      <c r="A97" s="23"/>
      <c r="B97" s="15"/>
      <c r="C97" s="11"/>
      <c r="D97" s="57"/>
      <c r="E97" s="51" t="s">
        <v>43</v>
      </c>
      <c r="F97" s="40">
        <v>100</v>
      </c>
      <c r="G97" s="52">
        <v>1</v>
      </c>
      <c r="H97" s="52">
        <v>1</v>
      </c>
      <c r="I97" s="55">
        <v>18</v>
      </c>
      <c r="J97" s="52">
        <v>85</v>
      </c>
      <c r="K97" s="57">
        <v>112</v>
      </c>
      <c r="L97" s="53">
        <v>23.55</v>
      </c>
    </row>
    <row r="98" spans="1:12" ht="15" x14ac:dyDescent="0.25">
      <c r="A98" s="23"/>
      <c r="B98" s="15"/>
      <c r="C98" s="11"/>
      <c r="D98" s="6"/>
      <c r="E98" s="51" t="s">
        <v>42</v>
      </c>
      <c r="F98" s="71">
        <v>25</v>
      </c>
      <c r="G98" s="52">
        <v>6</v>
      </c>
      <c r="H98" s="52">
        <v>7</v>
      </c>
      <c r="I98" s="55"/>
      <c r="J98" s="52">
        <v>86</v>
      </c>
      <c r="K98" s="57">
        <v>100</v>
      </c>
      <c r="L98" s="53">
        <v>19.72</v>
      </c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4"/>
      <c r="B100" s="17"/>
      <c r="C100" s="8"/>
      <c r="D100" s="18" t="s">
        <v>31</v>
      </c>
      <c r="E100" s="9"/>
      <c r="F100" s="19">
        <f>SUM(F94:F99)</f>
        <v>555</v>
      </c>
      <c r="G100" s="19">
        <f>SUM(G94:G99)</f>
        <v>15</v>
      </c>
      <c r="H100" s="19">
        <f>SUM(H94:H99)</f>
        <v>20</v>
      </c>
      <c r="I100" s="19">
        <f>SUM(I94:I99)</f>
        <v>73</v>
      </c>
      <c r="J100" s="19">
        <f>SUM(J94:J99)</f>
        <v>518</v>
      </c>
      <c r="K100" s="25"/>
      <c r="L100" s="19">
        <f>SUM(L94:L99)</f>
        <v>82.259999999999991</v>
      </c>
    </row>
    <row r="101" spans="1:12" ht="15" x14ac:dyDescent="0.25">
      <c r="A101" s="26">
        <f>A94</f>
        <v>2</v>
      </c>
      <c r="B101" s="13">
        <f>B94</f>
        <v>1</v>
      </c>
      <c r="C101" s="10" t="s">
        <v>24</v>
      </c>
      <c r="D101" s="8" t="s">
        <v>25</v>
      </c>
      <c r="E101" s="39" t="s">
        <v>85</v>
      </c>
      <c r="F101" s="40">
        <v>60</v>
      </c>
      <c r="G101" s="39">
        <v>1</v>
      </c>
      <c r="H101" s="39">
        <v>5</v>
      </c>
      <c r="I101" s="39">
        <v>5</v>
      </c>
      <c r="J101" s="39">
        <v>71</v>
      </c>
      <c r="K101" s="67" t="s">
        <v>86</v>
      </c>
      <c r="L101" s="39"/>
    </row>
    <row r="102" spans="1:12" ht="15" x14ac:dyDescent="0.25">
      <c r="A102" s="23"/>
      <c r="B102" s="15"/>
      <c r="C102" s="11"/>
      <c r="D102" s="7" t="s">
        <v>26</v>
      </c>
      <c r="E102" s="39"/>
      <c r="F102" s="40"/>
      <c r="G102" s="39"/>
      <c r="H102" s="39"/>
      <c r="I102" s="39"/>
      <c r="J102" s="39"/>
      <c r="K102" s="67"/>
      <c r="L102" s="39"/>
    </row>
    <row r="103" spans="1:12" ht="15" x14ac:dyDescent="0.25">
      <c r="A103" s="23"/>
      <c r="B103" s="15"/>
      <c r="C103" s="11"/>
      <c r="D103" s="7" t="s">
        <v>27</v>
      </c>
      <c r="E103" s="51" t="s">
        <v>63</v>
      </c>
      <c r="F103" s="71">
        <v>150</v>
      </c>
      <c r="G103" s="65">
        <v>14</v>
      </c>
      <c r="H103" s="65">
        <v>13</v>
      </c>
      <c r="I103" s="74">
        <v>4</v>
      </c>
      <c r="J103" s="65">
        <v>257</v>
      </c>
      <c r="K103" s="68">
        <v>493</v>
      </c>
      <c r="L103" s="75">
        <v>62.4</v>
      </c>
    </row>
    <row r="104" spans="1:12" ht="15" x14ac:dyDescent="0.25">
      <c r="A104" s="23"/>
      <c r="B104" s="15"/>
      <c r="C104" s="11"/>
      <c r="D104" s="7" t="s">
        <v>28</v>
      </c>
      <c r="E104" s="51" t="s">
        <v>44</v>
      </c>
      <c r="F104" s="71">
        <v>180</v>
      </c>
      <c r="G104" s="65">
        <v>11</v>
      </c>
      <c r="H104" s="65">
        <v>9</v>
      </c>
      <c r="I104" s="74">
        <v>31</v>
      </c>
      <c r="J104" s="65">
        <v>248</v>
      </c>
      <c r="K104" s="68">
        <v>295</v>
      </c>
      <c r="L104" s="75">
        <v>11.54</v>
      </c>
    </row>
    <row r="105" spans="1:12" ht="15" x14ac:dyDescent="0.25">
      <c r="A105" s="23"/>
      <c r="B105" s="15"/>
      <c r="C105" s="11"/>
      <c r="D105" s="7" t="s">
        <v>96</v>
      </c>
      <c r="E105" s="51" t="s">
        <v>68</v>
      </c>
      <c r="F105" s="71">
        <v>200</v>
      </c>
      <c r="G105" s="65">
        <v>1</v>
      </c>
      <c r="H105" s="65"/>
      <c r="I105" s="74">
        <v>27</v>
      </c>
      <c r="J105" s="65">
        <v>110</v>
      </c>
      <c r="K105" s="68">
        <v>510</v>
      </c>
      <c r="L105" s="75">
        <v>5.63</v>
      </c>
    </row>
    <row r="106" spans="1:12" ht="15" x14ac:dyDescent="0.25">
      <c r="A106" s="23"/>
      <c r="B106" s="15"/>
      <c r="C106" s="11"/>
      <c r="D106" s="7" t="s">
        <v>29</v>
      </c>
      <c r="E106" s="51" t="s">
        <v>45</v>
      </c>
      <c r="F106" s="71">
        <v>15</v>
      </c>
      <c r="G106" s="65">
        <v>1</v>
      </c>
      <c r="H106" s="65"/>
      <c r="I106" s="74">
        <v>12</v>
      </c>
      <c r="J106" s="65">
        <v>35</v>
      </c>
      <c r="K106" s="68">
        <v>108</v>
      </c>
      <c r="L106" s="75">
        <v>1.69</v>
      </c>
    </row>
    <row r="107" spans="1:12" ht="15" x14ac:dyDescent="0.25">
      <c r="A107" s="23"/>
      <c r="B107" s="15"/>
      <c r="C107" s="11"/>
      <c r="D107" s="7" t="s">
        <v>30</v>
      </c>
      <c r="E107" s="51" t="s">
        <v>46</v>
      </c>
      <c r="F107" s="71">
        <v>15</v>
      </c>
      <c r="G107" s="65">
        <v>1</v>
      </c>
      <c r="H107" s="65"/>
      <c r="I107" s="74">
        <v>3</v>
      </c>
      <c r="J107" s="65">
        <v>26</v>
      </c>
      <c r="K107" s="68">
        <v>109</v>
      </c>
      <c r="L107" s="75">
        <v>1</v>
      </c>
    </row>
    <row r="108" spans="1:12" ht="15" x14ac:dyDescent="0.25">
      <c r="A108" s="23"/>
      <c r="B108" s="15"/>
      <c r="C108" s="11"/>
      <c r="D108" s="6"/>
      <c r="E108" s="39" t="s">
        <v>43</v>
      </c>
      <c r="F108" s="40">
        <v>100</v>
      </c>
      <c r="G108" s="39">
        <v>1</v>
      </c>
      <c r="H108" s="39">
        <v>1</v>
      </c>
      <c r="I108" s="39">
        <v>18</v>
      </c>
      <c r="J108" s="39">
        <v>85</v>
      </c>
      <c r="K108" s="67">
        <v>112</v>
      </c>
      <c r="L108" s="39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7"/>
      <c r="C110" s="8"/>
      <c r="D110" s="18" t="s">
        <v>31</v>
      </c>
      <c r="E110" s="9"/>
      <c r="F110" s="19">
        <f>SUM(F101:F109)</f>
        <v>720</v>
      </c>
      <c r="G110" s="19">
        <f t="shared" ref="G110:J110" si="36">SUM(G101:G109)</f>
        <v>30</v>
      </c>
      <c r="H110" s="19">
        <f t="shared" si="36"/>
        <v>28</v>
      </c>
      <c r="I110" s="19">
        <f t="shared" si="36"/>
        <v>100</v>
      </c>
      <c r="J110" s="19">
        <f t="shared" si="36"/>
        <v>832</v>
      </c>
      <c r="K110" s="25"/>
      <c r="L110" s="19">
        <f t="shared" ref="L110" si="37">SUM(L101:L109)</f>
        <v>82.259999999999991</v>
      </c>
    </row>
    <row r="111" spans="1:12" ht="15.75" thickBot="1" x14ac:dyDescent="0.25">
      <c r="A111" s="29">
        <f>A94</f>
        <v>2</v>
      </c>
      <c r="B111" s="30">
        <f>B94</f>
        <v>1</v>
      </c>
      <c r="C111" s="91" t="s">
        <v>4</v>
      </c>
      <c r="D111" s="92"/>
      <c r="E111" s="31"/>
      <c r="F111" s="32">
        <f>F100+F110</f>
        <v>1275</v>
      </c>
      <c r="G111" s="32">
        <f t="shared" ref="G111" si="38">G100+G110</f>
        <v>45</v>
      </c>
      <c r="H111" s="32">
        <f t="shared" ref="H111" si="39">H100+H110</f>
        <v>48</v>
      </c>
      <c r="I111" s="32">
        <f t="shared" ref="I111" si="40">I100+I110</f>
        <v>173</v>
      </c>
      <c r="J111" s="32">
        <f t="shared" ref="J111:L111" si="41">J100+J110</f>
        <v>1350</v>
      </c>
      <c r="K111" s="32"/>
      <c r="L111" s="32">
        <f t="shared" si="41"/>
        <v>164.51999999999998</v>
      </c>
    </row>
    <row r="112" spans="1:12" ht="15" x14ac:dyDescent="0.25">
      <c r="A112" s="14">
        <v>2</v>
      </c>
      <c r="B112" s="15">
        <v>2</v>
      </c>
      <c r="C112" s="22" t="s">
        <v>20</v>
      </c>
      <c r="D112" s="5" t="s">
        <v>21</v>
      </c>
      <c r="E112" s="48" t="s">
        <v>55</v>
      </c>
      <c r="F112" s="49">
        <v>200</v>
      </c>
      <c r="G112" s="49">
        <v>9</v>
      </c>
      <c r="H112" s="49">
        <v>14</v>
      </c>
      <c r="I112" s="54">
        <v>32</v>
      </c>
      <c r="J112" s="49">
        <v>287</v>
      </c>
      <c r="K112" s="49">
        <v>247</v>
      </c>
      <c r="L112" s="50">
        <v>34.11</v>
      </c>
    </row>
    <row r="113" spans="1:12" ht="15" x14ac:dyDescent="0.25">
      <c r="A113" s="14"/>
      <c r="B113" s="15"/>
      <c r="C113" s="11"/>
      <c r="D113" s="7" t="s">
        <v>22</v>
      </c>
      <c r="E113" s="51" t="s">
        <v>53</v>
      </c>
      <c r="F113" s="52">
        <v>200</v>
      </c>
      <c r="G113" s="52"/>
      <c r="H113" s="52"/>
      <c r="I113" s="55">
        <v>15</v>
      </c>
      <c r="J113" s="52">
        <v>61</v>
      </c>
      <c r="K113" s="52">
        <v>494</v>
      </c>
      <c r="L113" s="53">
        <v>4.18</v>
      </c>
    </row>
    <row r="114" spans="1:12" ht="15" x14ac:dyDescent="0.25">
      <c r="A114" s="14"/>
      <c r="B114" s="15"/>
      <c r="C114" s="11"/>
      <c r="D114" s="7" t="s">
        <v>23</v>
      </c>
      <c r="E114" s="51" t="s">
        <v>40</v>
      </c>
      <c r="F114" s="52">
        <v>40</v>
      </c>
      <c r="G114" s="52">
        <v>4</v>
      </c>
      <c r="H114" s="52"/>
      <c r="I114" s="55">
        <v>23</v>
      </c>
      <c r="J114" s="52">
        <v>84</v>
      </c>
      <c r="K114" s="52">
        <v>108</v>
      </c>
      <c r="L114" s="53">
        <v>2.37</v>
      </c>
    </row>
    <row r="115" spans="1:12" ht="15" x14ac:dyDescent="0.25">
      <c r="A115" s="14"/>
      <c r="B115" s="15"/>
      <c r="C115" s="11"/>
      <c r="D115" s="7"/>
      <c r="E115" s="51" t="s">
        <v>49</v>
      </c>
      <c r="F115" s="52">
        <v>100</v>
      </c>
      <c r="G115" s="52">
        <v>1</v>
      </c>
      <c r="H115" s="52"/>
      <c r="I115" s="55">
        <v>13</v>
      </c>
      <c r="J115" s="52">
        <v>47</v>
      </c>
      <c r="K115" s="52">
        <v>112</v>
      </c>
      <c r="L115" s="53">
        <v>41.6</v>
      </c>
    </row>
    <row r="116" spans="1:12" ht="15" x14ac:dyDescent="0.25">
      <c r="A116" s="14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14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6"/>
      <c r="B118" s="17"/>
      <c r="C118" s="8"/>
      <c r="D118" s="18" t="s">
        <v>31</v>
      </c>
      <c r="E118" s="9"/>
      <c r="F118" s="19">
        <f>SUM(F112:F117)</f>
        <v>540</v>
      </c>
      <c r="G118" s="19">
        <f>SUM(G112:G117)</f>
        <v>14</v>
      </c>
      <c r="H118" s="19">
        <f>SUM(H112:H117)</f>
        <v>14</v>
      </c>
      <c r="I118" s="19">
        <f>SUM(I112:I117)</f>
        <v>83</v>
      </c>
      <c r="J118" s="19">
        <f>SUM(J112:J117)</f>
        <v>479</v>
      </c>
      <c r="K118" s="25"/>
      <c r="L118" s="19">
        <f>SUM(L112:L117)</f>
        <v>82.259999999999991</v>
      </c>
    </row>
    <row r="119" spans="1:12" ht="15" x14ac:dyDescent="0.25">
      <c r="A119" s="13">
        <f>A112</f>
        <v>2</v>
      </c>
      <c r="B119" s="13">
        <f>B112</f>
        <v>2</v>
      </c>
      <c r="C119" s="10" t="s">
        <v>24</v>
      </c>
      <c r="D119" s="8" t="s">
        <v>25</v>
      </c>
      <c r="E119" s="39" t="s">
        <v>76</v>
      </c>
      <c r="F119" s="40">
        <v>100</v>
      </c>
      <c r="G119" s="39">
        <v>1</v>
      </c>
      <c r="H119" s="39"/>
      <c r="I119" s="39">
        <v>3</v>
      </c>
      <c r="J119" s="39">
        <v>15</v>
      </c>
      <c r="K119" s="41" t="s">
        <v>75</v>
      </c>
      <c r="L119" s="40"/>
    </row>
    <row r="120" spans="1:12" ht="15" x14ac:dyDescent="0.25">
      <c r="A120" s="14"/>
      <c r="B120" s="15"/>
      <c r="C120" s="11"/>
      <c r="D120" s="7" t="s">
        <v>26</v>
      </c>
      <c r="E120" s="39"/>
      <c r="F120" s="40"/>
      <c r="G120" s="39"/>
      <c r="H120" s="39"/>
      <c r="I120" s="39"/>
      <c r="J120" s="39"/>
      <c r="K120" s="41"/>
      <c r="L120" s="40"/>
    </row>
    <row r="121" spans="1:12" ht="30" x14ac:dyDescent="0.25">
      <c r="A121" s="14"/>
      <c r="B121" s="15"/>
      <c r="C121" s="11"/>
      <c r="D121" s="7" t="s">
        <v>27</v>
      </c>
      <c r="E121" s="51" t="s">
        <v>62</v>
      </c>
      <c r="F121" s="71">
        <v>130</v>
      </c>
      <c r="G121" s="65">
        <v>10</v>
      </c>
      <c r="H121" s="65">
        <v>13</v>
      </c>
      <c r="I121" s="74">
        <v>26</v>
      </c>
      <c r="J121" s="65">
        <v>189</v>
      </c>
      <c r="K121" s="69" t="s">
        <v>87</v>
      </c>
      <c r="L121" s="53">
        <v>52.59</v>
      </c>
    </row>
    <row r="122" spans="1:12" ht="15" x14ac:dyDescent="0.25">
      <c r="A122" s="14"/>
      <c r="B122" s="15"/>
      <c r="C122" s="11"/>
      <c r="D122" s="7" t="s">
        <v>28</v>
      </c>
      <c r="E122" s="51" t="s">
        <v>88</v>
      </c>
      <c r="F122" s="71">
        <v>180</v>
      </c>
      <c r="G122" s="65">
        <v>10</v>
      </c>
      <c r="H122" s="65">
        <v>9</v>
      </c>
      <c r="I122" s="74">
        <v>45</v>
      </c>
      <c r="J122" s="65">
        <v>304</v>
      </c>
      <c r="K122" s="69">
        <v>237</v>
      </c>
      <c r="L122" s="53">
        <v>8.41</v>
      </c>
    </row>
    <row r="123" spans="1:12" ht="15" x14ac:dyDescent="0.25">
      <c r="A123" s="14"/>
      <c r="B123" s="15"/>
      <c r="C123" s="11"/>
      <c r="D123" s="7" t="s">
        <v>96</v>
      </c>
      <c r="E123" s="51" t="s">
        <v>78</v>
      </c>
      <c r="F123" s="71">
        <v>200</v>
      </c>
      <c r="G123" s="65">
        <v>1</v>
      </c>
      <c r="H123" s="65"/>
      <c r="I123" s="74">
        <v>23</v>
      </c>
      <c r="J123" s="65">
        <v>96</v>
      </c>
      <c r="K123" s="69">
        <v>507</v>
      </c>
      <c r="L123" s="53">
        <v>18.89</v>
      </c>
    </row>
    <row r="124" spans="1:12" ht="15" x14ac:dyDescent="0.25">
      <c r="A124" s="14"/>
      <c r="B124" s="15"/>
      <c r="C124" s="11"/>
      <c r="D124" s="7" t="s">
        <v>29</v>
      </c>
      <c r="E124" s="51" t="s">
        <v>45</v>
      </c>
      <c r="F124" s="71">
        <v>15</v>
      </c>
      <c r="G124" s="65">
        <v>1</v>
      </c>
      <c r="H124" s="65"/>
      <c r="I124" s="74">
        <v>12</v>
      </c>
      <c r="J124" s="65">
        <v>35</v>
      </c>
      <c r="K124" s="69">
        <v>108</v>
      </c>
      <c r="L124" s="53">
        <v>2.0299999999999998</v>
      </c>
    </row>
    <row r="125" spans="1:12" ht="15" x14ac:dyDescent="0.25">
      <c r="A125" s="14"/>
      <c r="B125" s="15"/>
      <c r="C125" s="11"/>
      <c r="D125" s="7" t="s">
        <v>30</v>
      </c>
      <c r="E125" s="51" t="s">
        <v>46</v>
      </c>
      <c r="F125" s="71">
        <v>15</v>
      </c>
      <c r="G125" s="65">
        <v>1</v>
      </c>
      <c r="H125" s="65"/>
      <c r="I125" s="74">
        <v>3</v>
      </c>
      <c r="J125" s="65">
        <v>26</v>
      </c>
      <c r="K125" s="69">
        <v>109</v>
      </c>
      <c r="L125" s="53">
        <v>0.34</v>
      </c>
    </row>
    <row r="126" spans="1:12" ht="15" x14ac:dyDescent="0.25">
      <c r="A126" s="14"/>
      <c r="B126" s="15"/>
      <c r="C126" s="11"/>
      <c r="D126" s="6"/>
      <c r="E126" s="39" t="s">
        <v>43</v>
      </c>
      <c r="F126" s="40">
        <v>100</v>
      </c>
      <c r="G126" s="39">
        <v>1</v>
      </c>
      <c r="H126" s="39">
        <v>1</v>
      </c>
      <c r="I126" s="39">
        <v>18</v>
      </c>
      <c r="J126" s="39">
        <v>85</v>
      </c>
      <c r="K126" s="41">
        <v>112</v>
      </c>
      <c r="L126" s="40"/>
    </row>
    <row r="127" spans="1:12" ht="15" x14ac:dyDescent="0.2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6"/>
      <c r="B128" s="17"/>
      <c r="C128" s="8"/>
      <c r="D128" s="18" t="s">
        <v>31</v>
      </c>
      <c r="E128" s="9"/>
      <c r="F128" s="19">
        <f>SUM(F119:F127)</f>
        <v>740</v>
      </c>
      <c r="G128" s="19">
        <f t="shared" ref="G128:J128" si="42">SUM(G119:G127)</f>
        <v>25</v>
      </c>
      <c r="H128" s="19">
        <f t="shared" si="42"/>
        <v>23</v>
      </c>
      <c r="I128" s="19">
        <f t="shared" si="42"/>
        <v>130</v>
      </c>
      <c r="J128" s="19">
        <f t="shared" si="42"/>
        <v>750</v>
      </c>
      <c r="K128" s="25"/>
      <c r="L128" s="19">
        <f t="shared" ref="L128" si="43">SUM(L119:L127)</f>
        <v>82.26</v>
      </c>
    </row>
    <row r="129" spans="1:12" ht="15.75" thickBot="1" x14ac:dyDescent="0.25">
      <c r="A129" s="33">
        <f>A112</f>
        <v>2</v>
      </c>
      <c r="B129" s="33">
        <f>B112</f>
        <v>2</v>
      </c>
      <c r="C129" s="91" t="s">
        <v>4</v>
      </c>
      <c r="D129" s="92"/>
      <c r="E129" s="31"/>
      <c r="F129" s="32">
        <f>F118+F128</f>
        <v>1280</v>
      </c>
      <c r="G129" s="32">
        <f t="shared" ref="G129" si="44">G118+G128</f>
        <v>39</v>
      </c>
      <c r="H129" s="32">
        <f t="shared" ref="H129" si="45">H118+H128</f>
        <v>37</v>
      </c>
      <c r="I129" s="32">
        <f t="shared" ref="I129" si="46">I118+I128</f>
        <v>213</v>
      </c>
      <c r="J129" s="32">
        <f t="shared" ref="J129:L129" si="47">J118+J128</f>
        <v>1229</v>
      </c>
      <c r="K129" s="32"/>
      <c r="L129" s="32">
        <f t="shared" si="47"/>
        <v>164.51999999999998</v>
      </c>
    </row>
    <row r="130" spans="1:12" ht="30" x14ac:dyDescent="0.25">
      <c r="A130" s="20">
        <v>2</v>
      </c>
      <c r="B130" s="21">
        <v>3</v>
      </c>
      <c r="C130" s="22" t="s">
        <v>20</v>
      </c>
      <c r="D130" s="5" t="s">
        <v>21</v>
      </c>
      <c r="E130" s="48" t="s">
        <v>89</v>
      </c>
      <c r="F130" s="73">
        <v>250</v>
      </c>
      <c r="G130" s="73">
        <v>19</v>
      </c>
      <c r="H130" s="73">
        <v>31</v>
      </c>
      <c r="I130" s="77">
        <v>23</v>
      </c>
      <c r="J130" s="73">
        <v>443</v>
      </c>
      <c r="K130" s="76">
        <v>411</v>
      </c>
      <c r="L130" s="50">
        <v>66.87</v>
      </c>
    </row>
    <row r="131" spans="1:12" ht="15" x14ac:dyDescent="0.25">
      <c r="A131" s="23"/>
      <c r="B131" s="15"/>
      <c r="C131" s="11"/>
      <c r="D131" s="7" t="s">
        <v>22</v>
      </c>
      <c r="E131" s="51" t="s">
        <v>90</v>
      </c>
      <c r="F131" s="71">
        <v>200</v>
      </c>
      <c r="G131" s="71">
        <v>3</v>
      </c>
      <c r="H131" s="71">
        <v>2</v>
      </c>
      <c r="I131" s="78">
        <v>21</v>
      </c>
      <c r="J131" s="71">
        <v>113</v>
      </c>
      <c r="K131" s="69">
        <v>500</v>
      </c>
      <c r="L131" s="53">
        <v>12.61</v>
      </c>
    </row>
    <row r="132" spans="1:12" ht="15.75" customHeight="1" x14ac:dyDescent="0.25">
      <c r="A132" s="23"/>
      <c r="B132" s="15"/>
      <c r="C132" s="11"/>
      <c r="D132" s="7" t="s">
        <v>23</v>
      </c>
      <c r="E132" s="51" t="s">
        <v>40</v>
      </c>
      <c r="F132" s="71">
        <v>30</v>
      </c>
      <c r="G132" s="71">
        <v>2</v>
      </c>
      <c r="H132" s="71"/>
      <c r="I132" s="78">
        <v>15</v>
      </c>
      <c r="J132" s="71">
        <v>62</v>
      </c>
      <c r="K132" s="69">
        <v>108</v>
      </c>
      <c r="L132" s="53">
        <v>2.78</v>
      </c>
    </row>
    <row r="133" spans="1:12" ht="15" x14ac:dyDescent="0.25">
      <c r="A133" s="23"/>
      <c r="B133" s="15"/>
      <c r="C133" s="11"/>
      <c r="D133" s="7"/>
      <c r="E133" s="39" t="s">
        <v>43</v>
      </c>
      <c r="F133" s="40">
        <v>100</v>
      </c>
      <c r="G133" s="40">
        <v>1</v>
      </c>
      <c r="H133" s="40">
        <v>1</v>
      </c>
      <c r="I133" s="40">
        <v>18</v>
      </c>
      <c r="J133" s="40">
        <v>47</v>
      </c>
      <c r="K133" s="41">
        <v>112</v>
      </c>
      <c r="L133" s="40"/>
    </row>
    <row r="134" spans="1:12" ht="15" x14ac:dyDescent="0.25">
      <c r="A134" s="23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23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24"/>
      <c r="B136" s="17"/>
      <c r="C136" s="8"/>
      <c r="D136" s="18" t="s">
        <v>31</v>
      </c>
      <c r="E136" s="9"/>
      <c r="F136" s="19">
        <f>SUM(F130:F135)</f>
        <v>580</v>
      </c>
      <c r="G136" s="19">
        <f>SUM(G130:G135)</f>
        <v>25</v>
      </c>
      <c r="H136" s="19">
        <f>SUM(H130:H135)</f>
        <v>34</v>
      </c>
      <c r="I136" s="19">
        <f>SUM(I130:I135)</f>
        <v>77</v>
      </c>
      <c r="J136" s="19">
        <f>SUM(J130:J135)</f>
        <v>665</v>
      </c>
      <c r="K136" s="25"/>
      <c r="L136" s="19">
        <f>SUM(L130:L135)</f>
        <v>82.26</v>
      </c>
    </row>
    <row r="137" spans="1:12" ht="15" x14ac:dyDescent="0.25">
      <c r="A137" s="26">
        <f>A130</f>
        <v>2</v>
      </c>
      <c r="B137" s="13">
        <f>B130</f>
        <v>3</v>
      </c>
      <c r="C137" s="10" t="s">
        <v>24</v>
      </c>
      <c r="D137" s="8" t="s">
        <v>25</v>
      </c>
      <c r="E137" s="39" t="s">
        <v>91</v>
      </c>
      <c r="F137" s="39">
        <v>60</v>
      </c>
      <c r="G137" s="39">
        <v>2</v>
      </c>
      <c r="H137" s="39">
        <v>7</v>
      </c>
      <c r="I137" s="39">
        <v>4</v>
      </c>
      <c r="J137" s="39">
        <v>89</v>
      </c>
      <c r="K137" s="67">
        <v>55</v>
      </c>
      <c r="L137" s="39"/>
    </row>
    <row r="138" spans="1:12" ht="15" x14ac:dyDescent="0.25">
      <c r="A138" s="23"/>
      <c r="B138" s="15"/>
      <c r="C138" s="11"/>
      <c r="D138" s="7" t="s">
        <v>26</v>
      </c>
      <c r="E138" s="39"/>
      <c r="F138" s="39"/>
      <c r="G138" s="39"/>
      <c r="H138" s="39"/>
      <c r="I138" s="39"/>
      <c r="J138" s="39"/>
      <c r="K138" s="67"/>
      <c r="L138" s="39"/>
    </row>
    <row r="139" spans="1:12" ht="15" x14ac:dyDescent="0.25">
      <c r="A139" s="23"/>
      <c r="B139" s="15"/>
      <c r="C139" s="11"/>
      <c r="D139" s="7" t="s">
        <v>27</v>
      </c>
      <c r="E139" s="51" t="s">
        <v>63</v>
      </c>
      <c r="F139" s="65">
        <v>130</v>
      </c>
      <c r="G139" s="65">
        <v>12</v>
      </c>
      <c r="H139" s="65">
        <v>12</v>
      </c>
      <c r="I139" s="74">
        <v>3</v>
      </c>
      <c r="J139" s="65">
        <v>222</v>
      </c>
      <c r="K139" s="68">
        <v>493</v>
      </c>
      <c r="L139" s="75">
        <v>50.49</v>
      </c>
    </row>
    <row r="140" spans="1:12" ht="15" x14ac:dyDescent="0.25">
      <c r="A140" s="23"/>
      <c r="B140" s="15"/>
      <c r="C140" s="11"/>
      <c r="D140" s="7" t="s">
        <v>28</v>
      </c>
      <c r="E140" s="51" t="s">
        <v>56</v>
      </c>
      <c r="F140" s="65">
        <v>180</v>
      </c>
      <c r="G140" s="65">
        <v>10</v>
      </c>
      <c r="H140" s="65">
        <v>9</v>
      </c>
      <c r="I140" s="74">
        <v>45</v>
      </c>
      <c r="J140" s="65">
        <v>304</v>
      </c>
      <c r="K140" s="68">
        <v>237</v>
      </c>
      <c r="L140" s="75">
        <v>18.28</v>
      </c>
    </row>
    <row r="141" spans="1:12" ht="15" x14ac:dyDescent="0.25">
      <c r="A141" s="23"/>
      <c r="B141" s="15"/>
      <c r="C141" s="11"/>
      <c r="D141" s="7" t="s">
        <v>96</v>
      </c>
      <c r="E141" s="51" t="s">
        <v>92</v>
      </c>
      <c r="F141" s="65">
        <v>200</v>
      </c>
      <c r="G141" s="65">
        <v>1</v>
      </c>
      <c r="H141" s="65"/>
      <c r="I141" s="74">
        <v>22</v>
      </c>
      <c r="J141" s="65">
        <v>93</v>
      </c>
      <c r="K141" s="68">
        <v>510</v>
      </c>
      <c r="L141" s="75">
        <v>10.71</v>
      </c>
    </row>
    <row r="142" spans="1:12" ht="15" x14ac:dyDescent="0.25">
      <c r="A142" s="23"/>
      <c r="B142" s="15"/>
      <c r="C142" s="11"/>
      <c r="D142" s="7" t="s">
        <v>29</v>
      </c>
      <c r="E142" s="51" t="s">
        <v>45</v>
      </c>
      <c r="F142" s="65">
        <v>15</v>
      </c>
      <c r="G142" s="65">
        <v>1</v>
      </c>
      <c r="H142" s="65"/>
      <c r="I142" s="74">
        <v>12</v>
      </c>
      <c r="J142" s="65">
        <v>35</v>
      </c>
      <c r="K142" s="68">
        <v>108</v>
      </c>
      <c r="L142" s="75">
        <v>2.36</v>
      </c>
    </row>
    <row r="143" spans="1:12" ht="15" x14ac:dyDescent="0.25">
      <c r="A143" s="23"/>
      <c r="B143" s="15"/>
      <c r="C143" s="11"/>
      <c r="D143" s="7" t="s">
        <v>30</v>
      </c>
      <c r="E143" s="51" t="s">
        <v>46</v>
      </c>
      <c r="F143" s="65">
        <v>15</v>
      </c>
      <c r="G143" s="65">
        <v>1</v>
      </c>
      <c r="H143" s="65"/>
      <c r="I143" s="74">
        <v>3</v>
      </c>
      <c r="J143" s="65">
        <v>26</v>
      </c>
      <c r="K143" s="68">
        <v>109</v>
      </c>
      <c r="L143" s="75">
        <v>0.42</v>
      </c>
    </row>
    <row r="144" spans="1:12" ht="15" x14ac:dyDescent="0.25">
      <c r="A144" s="23"/>
      <c r="B144" s="15"/>
      <c r="C144" s="11"/>
      <c r="D144" s="6"/>
      <c r="E144" s="39" t="s">
        <v>43</v>
      </c>
      <c r="F144" s="39">
        <v>100</v>
      </c>
      <c r="G144" s="39">
        <v>1</v>
      </c>
      <c r="H144" s="39">
        <v>1</v>
      </c>
      <c r="I144" s="39">
        <v>18</v>
      </c>
      <c r="J144" s="39">
        <v>47</v>
      </c>
      <c r="K144" s="67">
        <v>112</v>
      </c>
      <c r="L144" s="39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SUM(F137:F145)</f>
        <v>700</v>
      </c>
      <c r="G146" s="19">
        <f t="shared" ref="G146:J146" si="48">SUM(G137:G145)</f>
        <v>28</v>
      </c>
      <c r="H146" s="19">
        <f t="shared" si="48"/>
        <v>29</v>
      </c>
      <c r="I146" s="19">
        <f t="shared" si="48"/>
        <v>107</v>
      </c>
      <c r="J146" s="19">
        <f t="shared" si="48"/>
        <v>816</v>
      </c>
      <c r="K146" s="25"/>
      <c r="L146" s="19">
        <f t="shared" ref="L146" si="49">SUM(L137:L145)</f>
        <v>82.260000000000019</v>
      </c>
    </row>
    <row r="147" spans="1:12" ht="15" x14ac:dyDescent="0.2">
      <c r="A147" s="29">
        <f>A130</f>
        <v>2</v>
      </c>
      <c r="B147" s="30">
        <f>B130</f>
        <v>3</v>
      </c>
      <c r="C147" s="91" t="s">
        <v>4</v>
      </c>
      <c r="D147" s="92"/>
      <c r="E147" s="31"/>
      <c r="F147" s="32">
        <f>F136+F146</f>
        <v>1280</v>
      </c>
      <c r="G147" s="32">
        <f t="shared" ref="G147" si="50">G136+G146</f>
        <v>53</v>
      </c>
      <c r="H147" s="32">
        <f t="shared" ref="H147" si="51">H136+H146</f>
        <v>63</v>
      </c>
      <c r="I147" s="32">
        <f t="shared" ref="I147" si="52">I136+I146</f>
        <v>184</v>
      </c>
      <c r="J147" s="32">
        <f t="shared" ref="J147:L147" si="53">J136+J146</f>
        <v>1481</v>
      </c>
      <c r="K147" s="32"/>
      <c r="L147" s="32">
        <f t="shared" si="53"/>
        <v>164.52000000000004</v>
      </c>
    </row>
    <row r="148" spans="1:12" ht="15" x14ac:dyDescent="0.25">
      <c r="A148" s="20">
        <v>2</v>
      </c>
      <c r="B148" s="21">
        <v>4</v>
      </c>
      <c r="C148" s="22" t="s">
        <v>20</v>
      </c>
      <c r="D148" s="5" t="s">
        <v>21</v>
      </c>
      <c r="E148" s="48" t="s">
        <v>58</v>
      </c>
      <c r="F148" s="49">
        <v>200</v>
      </c>
      <c r="G148" s="49">
        <v>8</v>
      </c>
      <c r="H148" s="49">
        <v>12</v>
      </c>
      <c r="I148" s="54">
        <v>36</v>
      </c>
      <c r="J148" s="49">
        <v>279</v>
      </c>
      <c r="K148" s="56">
        <v>250</v>
      </c>
      <c r="L148" s="50">
        <v>30.3</v>
      </c>
    </row>
    <row r="149" spans="1:12" ht="15" x14ac:dyDescent="0.25">
      <c r="A149" s="23"/>
      <c r="B149" s="15"/>
      <c r="C149" s="11"/>
      <c r="D149" s="7" t="s">
        <v>22</v>
      </c>
      <c r="E149" s="51" t="s">
        <v>53</v>
      </c>
      <c r="F149" s="52">
        <v>200</v>
      </c>
      <c r="G149" s="52"/>
      <c r="H149" s="52"/>
      <c r="I149" s="55">
        <v>15</v>
      </c>
      <c r="J149" s="52">
        <v>61</v>
      </c>
      <c r="K149" s="57">
        <v>494</v>
      </c>
      <c r="L149" s="53">
        <v>4.25</v>
      </c>
    </row>
    <row r="150" spans="1:12" ht="15" x14ac:dyDescent="0.25">
      <c r="A150" s="23"/>
      <c r="B150" s="15"/>
      <c r="C150" s="11"/>
      <c r="D150" s="7" t="s">
        <v>23</v>
      </c>
      <c r="E150" s="51" t="s">
        <v>40</v>
      </c>
      <c r="F150" s="52">
        <v>30</v>
      </c>
      <c r="G150" s="52">
        <v>2</v>
      </c>
      <c r="H150" s="52"/>
      <c r="I150" s="55">
        <v>15</v>
      </c>
      <c r="J150" s="52">
        <v>61</v>
      </c>
      <c r="K150" s="57"/>
      <c r="L150" s="53">
        <v>2.76</v>
      </c>
    </row>
    <row r="151" spans="1:12" ht="15" x14ac:dyDescent="0.25">
      <c r="A151" s="23"/>
      <c r="B151" s="15"/>
      <c r="C151" s="11"/>
      <c r="D151" s="7"/>
      <c r="E151" s="51" t="s">
        <v>64</v>
      </c>
      <c r="F151" s="52">
        <v>100</v>
      </c>
      <c r="G151" s="52">
        <v>1</v>
      </c>
      <c r="H151" s="52">
        <v>1</v>
      </c>
      <c r="I151" s="55">
        <v>8</v>
      </c>
      <c r="J151" s="52">
        <v>45</v>
      </c>
      <c r="K151" s="57">
        <v>112</v>
      </c>
      <c r="L151" s="53">
        <v>44.95</v>
      </c>
    </row>
    <row r="152" spans="1:12" ht="15" x14ac:dyDescent="0.25">
      <c r="A152" s="23"/>
      <c r="B152" s="15"/>
      <c r="C152" s="11"/>
      <c r="D152" s="6"/>
      <c r="E152" s="51" t="s">
        <v>93</v>
      </c>
      <c r="F152" s="52">
        <v>45</v>
      </c>
      <c r="G152" s="52">
        <v>7</v>
      </c>
      <c r="H152" s="52">
        <v>7</v>
      </c>
      <c r="I152" s="55">
        <v>10</v>
      </c>
      <c r="J152" s="52">
        <v>153</v>
      </c>
      <c r="K152" s="57">
        <v>90</v>
      </c>
      <c r="L152" s="53"/>
    </row>
    <row r="153" spans="1:12" ht="15" x14ac:dyDescent="0.25">
      <c r="A153" s="23"/>
      <c r="B153" s="15"/>
      <c r="C153" s="11"/>
      <c r="D153" s="6"/>
      <c r="E153" s="51"/>
      <c r="F153" s="52"/>
      <c r="G153" s="52"/>
      <c r="H153" s="52"/>
      <c r="I153" s="55"/>
      <c r="J153" s="52"/>
      <c r="K153" s="57"/>
      <c r="L153" s="53"/>
    </row>
    <row r="154" spans="1:12" ht="15" x14ac:dyDescent="0.25">
      <c r="A154" s="24"/>
      <c r="B154" s="17"/>
      <c r="C154" s="8"/>
      <c r="D154" s="18" t="s">
        <v>31</v>
      </c>
      <c r="E154" s="9"/>
      <c r="F154" s="19">
        <f>SUM(F148:F153)</f>
        <v>575</v>
      </c>
      <c r="G154" s="19">
        <f>SUM(G148:G153)</f>
        <v>18</v>
      </c>
      <c r="H154" s="19">
        <f>SUM(H148:H153)</f>
        <v>20</v>
      </c>
      <c r="I154" s="19">
        <f>SUM(I148:I153)</f>
        <v>84</v>
      </c>
      <c r="J154" s="19">
        <f>SUM(J148:J153)</f>
        <v>599</v>
      </c>
      <c r="K154" s="25"/>
      <c r="L154" s="19">
        <f>SUM(L148:L153)</f>
        <v>82.259999999999991</v>
      </c>
    </row>
    <row r="155" spans="1:12" ht="15" x14ac:dyDescent="0.25">
      <c r="A155" s="26">
        <f>A148</f>
        <v>2</v>
      </c>
      <c r="B155" s="13">
        <f>B148</f>
        <v>4</v>
      </c>
      <c r="C155" s="10" t="s">
        <v>24</v>
      </c>
      <c r="D155" s="8" t="s">
        <v>25</v>
      </c>
      <c r="E155" s="51" t="s">
        <v>42</v>
      </c>
      <c r="F155" s="52">
        <v>60</v>
      </c>
      <c r="G155" s="52">
        <v>14</v>
      </c>
      <c r="H155" s="52">
        <v>17</v>
      </c>
      <c r="I155" s="55"/>
      <c r="J155" s="52">
        <v>206</v>
      </c>
      <c r="K155" s="57">
        <v>100</v>
      </c>
      <c r="L155" s="40"/>
    </row>
    <row r="156" spans="1:12" ht="15" x14ac:dyDescent="0.25">
      <c r="A156" s="23"/>
      <c r="B156" s="15"/>
      <c r="C156" s="11"/>
      <c r="D156" s="7" t="s">
        <v>26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7" t="s">
        <v>27</v>
      </c>
      <c r="E157" s="51" t="s">
        <v>59</v>
      </c>
      <c r="F157" s="52">
        <v>100</v>
      </c>
      <c r="G157" s="52">
        <v>14</v>
      </c>
      <c r="H157" s="52">
        <v>10</v>
      </c>
      <c r="I157" s="55">
        <v>1</v>
      </c>
      <c r="J157" s="52">
        <v>163</v>
      </c>
      <c r="K157" s="57">
        <v>168</v>
      </c>
      <c r="L157" s="53">
        <v>51.95</v>
      </c>
    </row>
    <row r="158" spans="1:12" ht="15" x14ac:dyDescent="0.25">
      <c r="A158" s="23"/>
      <c r="B158" s="15"/>
      <c r="C158" s="11"/>
      <c r="D158" s="7" t="s">
        <v>28</v>
      </c>
      <c r="E158" s="51" t="s">
        <v>60</v>
      </c>
      <c r="F158" s="52">
        <v>180</v>
      </c>
      <c r="G158" s="52">
        <v>4</v>
      </c>
      <c r="H158" s="52">
        <v>8</v>
      </c>
      <c r="I158" s="55">
        <v>23</v>
      </c>
      <c r="J158" s="52">
        <v>194</v>
      </c>
      <c r="K158" s="57">
        <v>426</v>
      </c>
      <c r="L158" s="53">
        <v>17.170000000000002</v>
      </c>
    </row>
    <row r="159" spans="1:12" ht="15" x14ac:dyDescent="0.25">
      <c r="A159" s="23"/>
      <c r="B159" s="15"/>
      <c r="C159" s="11"/>
      <c r="D159" s="7" t="s">
        <v>96</v>
      </c>
      <c r="E159" s="51" t="s">
        <v>65</v>
      </c>
      <c r="F159" s="52">
        <v>200</v>
      </c>
      <c r="G159" s="52"/>
      <c r="H159" s="52"/>
      <c r="I159" s="55">
        <v>24</v>
      </c>
      <c r="J159" s="52">
        <v>98</v>
      </c>
      <c r="K159" s="57">
        <v>513</v>
      </c>
      <c r="L159" s="53">
        <v>11.05</v>
      </c>
    </row>
    <row r="160" spans="1:12" ht="15" x14ac:dyDescent="0.25">
      <c r="A160" s="23"/>
      <c r="B160" s="15"/>
      <c r="C160" s="11"/>
      <c r="D160" s="7" t="s">
        <v>29</v>
      </c>
      <c r="E160" s="51" t="s">
        <v>45</v>
      </c>
      <c r="F160" s="52">
        <v>15</v>
      </c>
      <c r="G160" s="52">
        <v>2</v>
      </c>
      <c r="H160" s="52"/>
      <c r="I160" s="55">
        <v>12</v>
      </c>
      <c r="J160" s="52">
        <v>59</v>
      </c>
      <c r="K160" s="57">
        <v>108</v>
      </c>
      <c r="L160" s="53">
        <v>1.69</v>
      </c>
    </row>
    <row r="161" spans="1:12" ht="15" x14ac:dyDescent="0.25">
      <c r="A161" s="23"/>
      <c r="B161" s="15"/>
      <c r="C161" s="11"/>
      <c r="D161" s="7" t="s">
        <v>30</v>
      </c>
      <c r="E161" s="51" t="s">
        <v>46</v>
      </c>
      <c r="F161" s="52">
        <v>15</v>
      </c>
      <c r="G161" s="52"/>
      <c r="H161" s="52"/>
      <c r="I161" s="55">
        <v>2</v>
      </c>
      <c r="J161" s="52">
        <v>9</v>
      </c>
      <c r="K161" s="57">
        <v>109</v>
      </c>
      <c r="L161" s="53">
        <v>0.4</v>
      </c>
    </row>
    <row r="162" spans="1:12" ht="15" x14ac:dyDescent="0.25">
      <c r="A162" s="23"/>
      <c r="B162" s="15"/>
      <c r="C162" s="11"/>
      <c r="D162" s="62"/>
      <c r="E162" s="51" t="s">
        <v>64</v>
      </c>
      <c r="F162" s="52">
        <v>150</v>
      </c>
      <c r="G162" s="52">
        <v>2</v>
      </c>
      <c r="H162" s="52">
        <v>2</v>
      </c>
      <c r="I162" s="55">
        <v>16</v>
      </c>
      <c r="J162" s="52">
        <v>68</v>
      </c>
      <c r="K162" s="57">
        <v>112</v>
      </c>
      <c r="L162" s="40"/>
    </row>
    <row r="163" spans="1:12" ht="15.75" thickBot="1" x14ac:dyDescent="0.3">
      <c r="A163" s="23"/>
      <c r="B163" s="15"/>
      <c r="C163" s="11"/>
      <c r="D163" s="63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4"/>
      <c r="B164" s="17"/>
      <c r="C164" s="8"/>
      <c r="D164" s="18" t="s">
        <v>31</v>
      </c>
      <c r="E164" s="9"/>
      <c r="F164" s="19">
        <f>SUM(F155:F163)</f>
        <v>720</v>
      </c>
      <c r="G164" s="19">
        <f t="shared" ref="G164:J164" si="54">SUM(G155:G163)</f>
        <v>36</v>
      </c>
      <c r="H164" s="19">
        <f t="shared" si="54"/>
        <v>37</v>
      </c>
      <c r="I164" s="19">
        <f t="shared" si="54"/>
        <v>78</v>
      </c>
      <c r="J164" s="19">
        <f t="shared" si="54"/>
        <v>797</v>
      </c>
      <c r="K164" s="25"/>
      <c r="L164" s="19">
        <f t="shared" ref="L164" si="55">SUM(L155:L163)</f>
        <v>82.26</v>
      </c>
    </row>
    <row r="165" spans="1:12" ht="15" x14ac:dyDescent="0.2">
      <c r="A165" s="29">
        <f>A148</f>
        <v>2</v>
      </c>
      <c r="B165" s="30">
        <f>B148</f>
        <v>4</v>
      </c>
      <c r="C165" s="91" t="s">
        <v>4</v>
      </c>
      <c r="D165" s="92"/>
      <c r="E165" s="31"/>
      <c r="F165" s="32">
        <f>F154+F164</f>
        <v>1295</v>
      </c>
      <c r="G165" s="32">
        <f t="shared" ref="G165" si="56">G154+G164</f>
        <v>54</v>
      </c>
      <c r="H165" s="32">
        <f t="shared" ref="H165" si="57">H154+H164</f>
        <v>57</v>
      </c>
      <c r="I165" s="32">
        <f t="shared" ref="I165" si="58">I154+I164</f>
        <v>162</v>
      </c>
      <c r="J165" s="32">
        <f t="shared" ref="J165:L165" si="59">J154+J164</f>
        <v>1396</v>
      </c>
      <c r="K165" s="32"/>
      <c r="L165" s="32">
        <f t="shared" si="59"/>
        <v>164.51999999999998</v>
      </c>
    </row>
    <row r="166" spans="1:12" ht="15" x14ac:dyDescent="0.25">
      <c r="A166" s="20">
        <v>2</v>
      </c>
      <c r="B166" s="21">
        <v>5</v>
      </c>
      <c r="C166" s="22" t="s">
        <v>20</v>
      </c>
      <c r="D166" s="5" t="s">
        <v>21</v>
      </c>
      <c r="E166" s="48" t="s">
        <v>55</v>
      </c>
      <c r="F166" s="49">
        <v>200</v>
      </c>
      <c r="G166" s="49">
        <v>9</v>
      </c>
      <c r="H166" s="49">
        <v>14</v>
      </c>
      <c r="I166" s="54">
        <v>32</v>
      </c>
      <c r="J166" s="49">
        <v>287</v>
      </c>
      <c r="K166" s="56">
        <v>247</v>
      </c>
      <c r="L166" s="50">
        <v>30.89</v>
      </c>
    </row>
    <row r="167" spans="1:12" ht="15" x14ac:dyDescent="0.25">
      <c r="A167" s="23"/>
      <c r="B167" s="15"/>
      <c r="C167" s="11"/>
      <c r="D167" s="7" t="s">
        <v>22</v>
      </c>
      <c r="E167" s="51" t="s">
        <v>94</v>
      </c>
      <c r="F167" s="52">
        <v>200</v>
      </c>
      <c r="G167" s="52">
        <v>4</v>
      </c>
      <c r="H167" s="52">
        <v>3</v>
      </c>
      <c r="I167" s="55">
        <v>25</v>
      </c>
      <c r="J167" s="52">
        <v>144</v>
      </c>
      <c r="K167" s="57">
        <v>496</v>
      </c>
      <c r="L167" s="53">
        <v>22.34</v>
      </c>
    </row>
    <row r="168" spans="1:12" ht="15" x14ac:dyDescent="0.25">
      <c r="A168" s="23"/>
      <c r="B168" s="15"/>
      <c r="C168" s="11"/>
      <c r="D168" s="7" t="s">
        <v>23</v>
      </c>
      <c r="E168" s="51" t="s">
        <v>40</v>
      </c>
      <c r="F168" s="52">
        <v>30</v>
      </c>
      <c r="G168" s="52">
        <v>2</v>
      </c>
      <c r="H168" s="52"/>
      <c r="I168" s="55">
        <v>15</v>
      </c>
      <c r="J168" s="52">
        <v>61</v>
      </c>
      <c r="K168" s="57"/>
      <c r="L168" s="53">
        <v>2.4300000000000002</v>
      </c>
    </row>
    <row r="169" spans="1:12" ht="15" x14ac:dyDescent="0.25">
      <c r="A169" s="23"/>
      <c r="B169" s="15"/>
      <c r="C169" s="11"/>
      <c r="D169" s="7"/>
      <c r="E169" s="51" t="s">
        <v>43</v>
      </c>
      <c r="F169" s="52">
        <v>100</v>
      </c>
      <c r="G169" s="52">
        <v>1</v>
      </c>
      <c r="H169" s="52">
        <v>1</v>
      </c>
      <c r="I169" s="55">
        <v>18</v>
      </c>
      <c r="J169" s="52">
        <v>47</v>
      </c>
      <c r="K169" s="57">
        <v>112</v>
      </c>
      <c r="L169" s="53">
        <v>26.6</v>
      </c>
    </row>
    <row r="170" spans="1:12" ht="15" x14ac:dyDescent="0.25">
      <c r="A170" s="23"/>
      <c r="B170" s="15"/>
      <c r="C170" s="11"/>
      <c r="D170" s="6"/>
      <c r="E170" s="51" t="s">
        <v>79</v>
      </c>
      <c r="F170" s="52">
        <v>40</v>
      </c>
      <c r="G170" s="52">
        <v>5</v>
      </c>
      <c r="H170" s="52">
        <v>5</v>
      </c>
      <c r="I170" s="55">
        <v>3</v>
      </c>
      <c r="J170" s="52">
        <v>63</v>
      </c>
      <c r="K170" s="57">
        <v>300</v>
      </c>
      <c r="L170" s="53"/>
    </row>
    <row r="171" spans="1:12" ht="15" x14ac:dyDescent="0.25">
      <c r="A171" s="23"/>
      <c r="B171" s="15"/>
      <c r="C171" s="11"/>
      <c r="D171" s="6"/>
      <c r="E171" s="39"/>
      <c r="F171" s="40"/>
      <c r="G171" s="40"/>
      <c r="H171" s="40"/>
      <c r="I171" s="40"/>
      <c r="J171" s="40"/>
      <c r="K171" s="41"/>
      <c r="L171" s="40"/>
    </row>
    <row r="172" spans="1:12" ht="15.75" customHeight="1" x14ac:dyDescent="0.25">
      <c r="A172" s="24"/>
      <c r="B172" s="17"/>
      <c r="C172" s="8"/>
      <c r="D172" s="18" t="s">
        <v>31</v>
      </c>
      <c r="E172" s="9"/>
      <c r="F172" s="19">
        <f>SUM(F166:F171)</f>
        <v>570</v>
      </c>
      <c r="G172" s="19">
        <f>SUM(G166:G171)</f>
        <v>21</v>
      </c>
      <c r="H172" s="19">
        <f>SUM(H166:H171)</f>
        <v>23</v>
      </c>
      <c r="I172" s="19">
        <f>SUM(I166:I171)</f>
        <v>93</v>
      </c>
      <c r="J172" s="19">
        <f>SUM(J166:J171)</f>
        <v>602</v>
      </c>
      <c r="K172" s="25"/>
      <c r="L172" s="19">
        <f>SUM(L166:L171)</f>
        <v>82.26</v>
      </c>
    </row>
    <row r="173" spans="1:12" ht="15" x14ac:dyDescent="0.25">
      <c r="A173" s="26">
        <f>A166</f>
        <v>2</v>
      </c>
      <c r="B173" s="13">
        <f>B166</f>
        <v>5</v>
      </c>
      <c r="C173" s="10" t="s">
        <v>24</v>
      </c>
      <c r="D173" s="8" t="s">
        <v>25</v>
      </c>
      <c r="E173" s="39" t="s">
        <v>69</v>
      </c>
      <c r="F173" s="39">
        <v>100</v>
      </c>
      <c r="G173" s="40">
        <v>1</v>
      </c>
      <c r="H173" s="40"/>
      <c r="I173" s="40">
        <v>4</v>
      </c>
      <c r="J173" s="40">
        <v>19</v>
      </c>
      <c r="K173" s="41" t="s">
        <v>70</v>
      </c>
      <c r="L173" s="40"/>
    </row>
    <row r="174" spans="1:12" ht="15" x14ac:dyDescent="0.25">
      <c r="A174" s="23"/>
      <c r="B174" s="15"/>
      <c r="C174" s="11"/>
      <c r="D174" s="7" t="s">
        <v>26</v>
      </c>
      <c r="E174" s="39"/>
      <c r="F174" s="39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7" t="s">
        <v>27</v>
      </c>
      <c r="E175" s="51" t="s">
        <v>50</v>
      </c>
      <c r="F175" s="65">
        <v>90</v>
      </c>
      <c r="G175" s="52">
        <v>14</v>
      </c>
      <c r="H175" s="52">
        <v>11</v>
      </c>
      <c r="I175" s="55">
        <v>3</v>
      </c>
      <c r="J175" s="57">
        <v>191</v>
      </c>
      <c r="K175" s="69" t="s">
        <v>71</v>
      </c>
      <c r="L175" s="53">
        <v>61</v>
      </c>
    </row>
    <row r="176" spans="1:12" ht="15" x14ac:dyDescent="0.25">
      <c r="A176" s="23"/>
      <c r="B176" s="15"/>
      <c r="C176" s="11"/>
      <c r="D176" s="7" t="s">
        <v>28</v>
      </c>
      <c r="E176" s="51" t="s">
        <v>51</v>
      </c>
      <c r="F176" s="65">
        <v>180</v>
      </c>
      <c r="G176" s="52">
        <v>10</v>
      </c>
      <c r="H176" s="52">
        <v>10</v>
      </c>
      <c r="I176" s="55">
        <v>45</v>
      </c>
      <c r="J176" s="57">
        <v>304</v>
      </c>
      <c r="K176" s="69">
        <v>237</v>
      </c>
      <c r="L176" s="53">
        <v>10.95</v>
      </c>
    </row>
    <row r="177" spans="1:12" ht="15" x14ac:dyDescent="0.25">
      <c r="A177" s="23"/>
      <c r="B177" s="15"/>
      <c r="C177" s="11"/>
      <c r="D177" s="7" t="s">
        <v>96</v>
      </c>
      <c r="E177" s="51" t="s">
        <v>95</v>
      </c>
      <c r="F177" s="65">
        <v>200</v>
      </c>
      <c r="G177" s="52"/>
      <c r="H177" s="52"/>
      <c r="I177" s="55">
        <v>20</v>
      </c>
      <c r="J177" s="57">
        <v>81</v>
      </c>
      <c r="K177" s="69">
        <v>512</v>
      </c>
      <c r="L177" s="53">
        <v>7.88</v>
      </c>
    </row>
    <row r="178" spans="1:12" ht="15" x14ac:dyDescent="0.25">
      <c r="A178" s="23"/>
      <c r="B178" s="15"/>
      <c r="C178" s="11"/>
      <c r="D178" s="7" t="s">
        <v>29</v>
      </c>
      <c r="E178" s="51" t="s">
        <v>45</v>
      </c>
      <c r="F178" s="65">
        <v>15</v>
      </c>
      <c r="G178" s="52">
        <v>2</v>
      </c>
      <c r="H178" s="52"/>
      <c r="I178" s="55">
        <v>13</v>
      </c>
      <c r="J178" s="57">
        <v>35</v>
      </c>
      <c r="K178" s="69">
        <v>108</v>
      </c>
      <c r="L178" s="53">
        <v>2.0299999999999998</v>
      </c>
    </row>
    <row r="179" spans="1:12" ht="15" x14ac:dyDescent="0.25">
      <c r="A179" s="23"/>
      <c r="B179" s="15"/>
      <c r="C179" s="11"/>
      <c r="D179" s="7" t="s">
        <v>30</v>
      </c>
      <c r="E179" s="51" t="s">
        <v>46</v>
      </c>
      <c r="F179" s="65">
        <v>15</v>
      </c>
      <c r="G179" s="52"/>
      <c r="H179" s="52"/>
      <c r="I179" s="55">
        <v>2</v>
      </c>
      <c r="J179" s="57">
        <v>30</v>
      </c>
      <c r="K179" s="69">
        <v>109</v>
      </c>
      <c r="L179" s="53">
        <v>0.4</v>
      </c>
    </row>
    <row r="180" spans="1:12" ht="15" x14ac:dyDescent="0.25">
      <c r="A180" s="23"/>
      <c r="B180" s="15"/>
      <c r="C180" s="11"/>
      <c r="D180" s="6"/>
      <c r="E180" s="51" t="s">
        <v>43</v>
      </c>
      <c r="F180" s="65">
        <v>100</v>
      </c>
      <c r="G180" s="52">
        <v>1</v>
      </c>
      <c r="H180" s="52">
        <v>1</v>
      </c>
      <c r="I180" s="55">
        <v>18</v>
      </c>
      <c r="J180" s="52">
        <v>47</v>
      </c>
      <c r="K180" s="69">
        <v>112</v>
      </c>
      <c r="L180" s="40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4"/>
      <c r="B182" s="17"/>
      <c r="C182" s="8"/>
      <c r="D182" s="18" t="s">
        <v>31</v>
      </c>
      <c r="E182" s="9"/>
      <c r="F182" s="19">
        <f>SUM(F173:F181)</f>
        <v>700</v>
      </c>
      <c r="G182" s="19">
        <f t="shared" ref="G182:J182" si="60">SUM(G173:G181)</f>
        <v>28</v>
      </c>
      <c r="H182" s="19">
        <f t="shared" si="60"/>
        <v>22</v>
      </c>
      <c r="I182" s="19">
        <f t="shared" si="60"/>
        <v>105</v>
      </c>
      <c r="J182" s="19">
        <f t="shared" si="60"/>
        <v>707</v>
      </c>
      <c r="K182" s="25"/>
      <c r="L182" s="19">
        <f t="shared" ref="L182" si="61">SUM(L173:L181)</f>
        <v>82.26</v>
      </c>
    </row>
    <row r="183" spans="1:12" ht="15" x14ac:dyDescent="0.2">
      <c r="A183" s="29">
        <f>A166</f>
        <v>2</v>
      </c>
      <c r="B183" s="30">
        <f>B166</f>
        <v>5</v>
      </c>
      <c r="C183" s="91" t="s">
        <v>4</v>
      </c>
      <c r="D183" s="92"/>
      <c r="E183" s="31"/>
      <c r="F183" s="32">
        <f>F172+F182</f>
        <v>1270</v>
      </c>
      <c r="G183" s="32">
        <f t="shared" ref="G183" si="62">G172+G182</f>
        <v>49</v>
      </c>
      <c r="H183" s="32">
        <f t="shared" ref="H183" si="63">H172+H182</f>
        <v>45</v>
      </c>
      <c r="I183" s="32">
        <f t="shared" ref="I183" si="64">I172+I182</f>
        <v>198</v>
      </c>
      <c r="J183" s="32">
        <f t="shared" ref="J183:L183" si="65">J172+J182</f>
        <v>1309</v>
      </c>
      <c r="K183" s="32"/>
      <c r="L183" s="32">
        <f t="shared" si="65"/>
        <v>164.52</v>
      </c>
    </row>
    <row r="184" spans="1:12" x14ac:dyDescent="0.2">
      <c r="A184" s="27"/>
      <c r="B184" s="28"/>
      <c r="C184" s="93" t="s">
        <v>5</v>
      </c>
      <c r="D184" s="93"/>
      <c r="E184" s="93"/>
      <c r="F184" s="34">
        <f>(F22+F39+F57+F75+F93+F111+F129+F147+F165+F183)/(IF(F22=0,0,1)+IF(F39=0,0,1)+IF(F57=0,0,1)+IF(F75=0,0,1)+IF(F93=0,0,1)+IF(F111=0,0,1)+IF(F129=0,0,1)+IF(F147=0,0,1)+IF(F165=0,0,1)+IF(F183=0,0,1))</f>
        <v>1281</v>
      </c>
      <c r="G184" s="34">
        <f>(G22+G39+G57+G75+G93+G111+G129+G147+G165+G183)/(IF(G22=0,0,1)+IF(G39=0,0,1)+IF(G57=0,0,1)+IF(G75=0,0,1)+IF(G93=0,0,1)+IF(G111=0,0,1)+IF(G129=0,0,1)+IF(G147=0,0,1)+IF(G165=0,0,1)+IF(G183=0,0,1))</f>
        <v>49.4</v>
      </c>
      <c r="H184" s="34">
        <f>(H22+H39+H57+H75+H93+H111+H129+H147+H165+H183)/(IF(H22=0,0,1)+IF(H39=0,0,1)+IF(H57=0,0,1)+IF(H75=0,0,1)+IF(H93=0,0,1)+IF(H111=0,0,1)+IF(H129=0,0,1)+IF(H147=0,0,1)+IF(H165=0,0,1)+IF(H183=0,0,1))</f>
        <v>48.2</v>
      </c>
      <c r="I184" s="34">
        <f>(I22+I39+I57+I75+I93+I111+I129+I147+I165+I183)/(IF(I22=0,0,1)+IF(I39=0,0,1)+IF(I57=0,0,1)+IF(I75=0,0,1)+IF(I93=0,0,1)+IF(I111=0,0,1)+IF(I129=0,0,1)+IF(I147=0,0,1)+IF(I165=0,0,1)+IF(I183=0,0,1))</f>
        <v>184.7</v>
      </c>
      <c r="J184" s="34">
        <f>(J22+J39+J57+J75+J93+J111+J129+J147+J165+J183)/(IF(J22=0,0,1)+IF(J39=0,0,1)+IF(J57=0,0,1)+IF(J75=0,0,1)+IF(J93=0,0,1)+IF(J111=0,0,1)+IF(J129=0,0,1)+IF(J147=0,0,1)+IF(J165=0,0,1)+IF(J183=0,0,1))</f>
        <v>1398.4</v>
      </c>
      <c r="K184" s="34"/>
      <c r="L184" s="34">
        <f>(L22+L39+L57+L75+L93+L111+L129+L147+L165+L183)/(IF(L22=0,0,1)+IF(L39=0,0,1)+IF(L57=0,0,1)+IF(L75=0,0,1)+IF(L93=0,0,1)+IF(L111=0,0,1)+IF(L129=0,0,1)+IF(L147=0,0,1)+IF(L165=0,0,1)+IF(L183=0,0,1))</f>
        <v>164.51999999999998</v>
      </c>
    </row>
  </sheetData>
  <mergeCells count="14">
    <mergeCell ref="C1:E1"/>
    <mergeCell ref="H1:K1"/>
    <mergeCell ref="H2:K2"/>
    <mergeCell ref="C39:D39"/>
    <mergeCell ref="C57:D57"/>
    <mergeCell ref="C75:D75"/>
    <mergeCell ref="C93:D93"/>
    <mergeCell ref="C22:D22"/>
    <mergeCell ref="C184:E184"/>
    <mergeCell ref="C183:D183"/>
    <mergeCell ref="C111:D111"/>
    <mergeCell ref="C129:D129"/>
    <mergeCell ref="C147:D147"/>
    <mergeCell ref="C165:D1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calc</cp:lastModifiedBy>
  <dcterms:created xsi:type="dcterms:W3CDTF">2022-05-16T14:23:56Z</dcterms:created>
  <dcterms:modified xsi:type="dcterms:W3CDTF">2025-08-21T05:37:29Z</dcterms:modified>
</cp:coreProperties>
</file>